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20" yWindow="-120" windowWidth="20730" windowHeight="11760" tabRatio="632" activeTab="4"/>
  </bookViews>
  <sheets>
    <sheet name="สรุปสกลนคร" sheetId="12" r:id="rId1"/>
    <sheet name="ปีงบประมาณ2564" sheetId="19" r:id="rId2"/>
    <sheet name="ปีงบประมาณ2565" sheetId="20" r:id="rId3"/>
    <sheet name="ปีงบประมาณ2566" sheetId="21" r:id="rId4"/>
    <sheet name="ปีงบประมาณ2567" sheetId="23" r:id="rId5"/>
    <sheet name="ปีงบประมาณ2568" sheetId="22" r:id="rId6"/>
  </sheets>
  <definedNames>
    <definedName name="_xlnm._FilterDatabase" localSheetId="1" hidden="1">ปีงบประมาณ2564!$A$1:$AK$34</definedName>
    <definedName name="_xlnm._FilterDatabase" localSheetId="2" hidden="1">ปีงบประมาณ2565!$A$1:$AK$28</definedName>
    <definedName name="_xlnm._FilterDatabase" localSheetId="3" hidden="1">ปีงบประมาณ2566!$A$1:$AK$23</definedName>
    <definedName name="_xlnm._FilterDatabase" localSheetId="4" hidden="1">ปีงบประมาณ2567!$A$1:$AK$21</definedName>
    <definedName name="_xlnm._FilterDatabase" localSheetId="5" hidden="1">ปีงบประมาณ2568!$A$1:$AK$24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20" l="1"/>
  <c r="J7" i="19" l="1"/>
  <c r="J24" i="22" l="1"/>
  <c r="J20" i="22"/>
  <c r="G20" i="22"/>
  <c r="J12" i="22"/>
  <c r="J21" i="23" l="1"/>
  <c r="J20" i="23"/>
  <c r="J19" i="23"/>
  <c r="J22" i="21"/>
  <c r="J20" i="21"/>
  <c r="J18" i="21"/>
  <c r="J12" i="21"/>
  <c r="J9" i="21"/>
  <c r="J28" i="20"/>
  <c r="G26" i="20"/>
  <c r="J26" i="20" s="1"/>
  <c r="H4" i="23"/>
  <c r="J4" i="22"/>
  <c r="H4" i="22"/>
  <c r="H4" i="21"/>
  <c r="H4" i="20"/>
  <c r="J34" i="19"/>
  <c r="J31" i="19"/>
  <c r="J26" i="19"/>
  <c r="J13" i="19"/>
  <c r="J9" i="19"/>
  <c r="J4" i="21" l="1"/>
  <c r="J4" i="20"/>
  <c r="J4" i="23"/>
  <c r="J4" i="19"/>
  <c r="H4" i="19"/>
</calcChain>
</file>

<file path=xl/sharedStrings.xml><?xml version="1.0" encoding="utf-8"?>
<sst xmlns="http://schemas.openxmlformats.org/spreadsheetml/2006/main" count="1411" uniqueCount="387">
  <si>
    <t>จังหวัด</t>
  </si>
  <si>
    <t>ชื่อรายการ</t>
  </si>
  <si>
    <t>สภาพปัจจุบัน</t>
  </si>
  <si>
    <t>F2</t>
  </si>
  <si>
    <t>สอดคล้องกับ Service Plan</t>
  </si>
  <si>
    <t>P</t>
  </si>
  <si>
    <t>ผลรวมทั้งหมด</t>
  </si>
  <si>
    <t>ประเภท</t>
  </si>
  <si>
    <t>จำนวน</t>
  </si>
  <si>
    <t>P1คือ PCC</t>
  </si>
  <si>
    <t>ปีเดียว</t>
  </si>
  <si>
    <t>ผูกพัน</t>
  </si>
  <si>
    <t>สำหรับtemplet E-budgeting</t>
  </si>
  <si>
    <t>PCC เลือกมาตั้งแต่บันทึกในโปรแกรม</t>
  </si>
  <si>
    <t>เขต</t>
  </si>
  <si>
    <t>ลำดับความสำคัญ</t>
  </si>
  <si>
    <t>ราคาต่อหน่วย(บาท)</t>
  </si>
  <si>
    <t>จำนวน(หน่วย)</t>
  </si>
  <si>
    <t>รวมเงินทั้งสิ้น</t>
  </si>
  <si>
    <t>ชื่อหน่วยงาน</t>
  </si>
  <si>
    <t>ตำบล</t>
  </si>
  <si>
    <t>อำเภอ</t>
  </si>
  <si>
    <t>ระดับตามหน่วยเบิกจ่าย</t>
  </si>
  <si>
    <t>ระดับตามการใช้งาน</t>
  </si>
  <si>
    <t>ประเภทการขอ</t>
  </si>
  <si>
    <t>รหัสศูนย์ต้นทุน</t>
  </si>
  <si>
    <t>หน่วยเบิกจ่าย</t>
  </si>
  <si>
    <t>รหัสพื้นที่</t>
  </si>
  <si>
    <t xml:space="preserve"> จำนวนปีเดียว</t>
  </si>
  <si>
    <t>วงเงินปีเดียว</t>
  </si>
  <si>
    <t>จำนวน ผพ.</t>
  </si>
  <si>
    <t>วงเงิน ผพ 63</t>
  </si>
  <si>
    <t>วงเงิน ผพ 64</t>
  </si>
  <si>
    <t>วงเงิน ผพ 65</t>
  </si>
  <si>
    <t>ประเภทรายการ</t>
  </si>
  <si>
    <t>ประเภทสิ่งก่อสร้าง 
(Code หลัก)</t>
  </si>
  <si>
    <t>ประเภทสิ่งก่อสร้าง 
รอง</t>
  </si>
  <si>
    <t>Code</t>
  </si>
  <si>
    <t>excellent</t>
  </si>
  <si>
    <t>กิจกรรม</t>
  </si>
  <si>
    <t>หน่วยนับ</t>
  </si>
  <si>
    <t xml:space="preserve">ข้อมูลประกอบเชิงปริมาณ </t>
  </si>
  <si>
    <t xml:space="preserve">ประโยชน์ที่คาดว่าจะได้รับ </t>
  </si>
  <si>
    <t>สรุปแผนปี 2565</t>
  </si>
  <si>
    <t>สรุปแผนปี 2564</t>
  </si>
  <si>
    <t>A</t>
  </si>
  <si>
    <t>F1</t>
  </si>
  <si>
    <t>M1</t>
  </si>
  <si>
    <t>งบลงทุน รายการครุภัณฑ์จังหวัดสกลนคร</t>
  </si>
  <si>
    <t>รายการครุภัณฑ์</t>
  </si>
  <si>
    <t>ตั้งงบปี</t>
  </si>
  <si>
    <t>รหัส ID</t>
  </si>
  <si>
    <t>สถานที่ติดตั้ง</t>
  </si>
  <si>
    <t>แผนคำขอตั้งงบประมาณรายจ่ายประจำปีงบประมาณ พ.ศ.2564 - 2568 แหล่งเงิน งบประมาณรายจ่ายประจำปี (พรบ.)</t>
  </si>
  <si>
    <t>เครื่องกระตุกไฟฟ้าหัวใจชนิดอัตโนมัติ ( AED )</t>
  </si>
  <si>
    <t>เตียงเคลื่อนย้ายผู้ป่วยปรับระดับมือหมุน</t>
  </si>
  <si>
    <t>เครื่องวัดความดันโลหิต แบบสอดแขนชนิดอัตโนมัติ</t>
  </si>
  <si>
    <t>เครื่องฟังเสียงหัวใจทารกในครรภ์</t>
  </si>
  <si>
    <t>ชุดตรวจหู ตา (OpthalmoOtoscope)</t>
  </si>
  <si>
    <t>เครื่องขูดหินปูน แบบ Electro Magnetic</t>
  </si>
  <si>
    <t>เตียงเฟาว์เลอร์ ชนิดมือหมุน แบบ ก</t>
  </si>
  <si>
    <t>เครื่องผลิตออกซิเจนขนาด 5 ลิตร</t>
  </si>
  <si>
    <t>เครื่องผลิตออกซิเจนขนาด 10 ลิตร</t>
  </si>
  <si>
    <t>รถเข็นผ้าเปื้อน</t>
  </si>
  <si>
    <t>เครื่องซักผ้า แบบธรรมดา ขนาด 15 กิโลกรัม</t>
  </si>
  <si>
    <t>เครื่องคอมพิวเตอร์โน้ตบุ๊ก สำหรับงานประมวลผล</t>
  </si>
  <si>
    <t>เครื่องปรับอากาศแบบแยกส่วน แบบติดผนัง ขนาด 18,000 บีทียู</t>
  </si>
  <si>
    <t>เครื่องกำเนิดไฟฟ้า ขนาดไม่น้อยกว่า 5 กิโลวัตต์</t>
  </si>
  <si>
    <t xml:space="preserve">เครื่องมัลติมีเดียโปรเจคเตอร์ ระดับ XGA ขนาด 2,500 ANSI Lumens </t>
  </si>
  <si>
    <t>เครื่องมัลติมีเดียโปรเจคเตอร์ระดับ XGA ขนาด 3,500 ANSI Lumens</t>
  </si>
  <si>
    <t>จอรับภาพ ชนิดมอเตอร์ไฟฟ้าขนาดเส้นทะแยงมุม 120 นิ้ว</t>
  </si>
  <si>
    <t>เครื่องมัลติมีเดียโปรเจคเตอร์ระดับ XGA ขนาด 2,500 ANSI Lumens</t>
  </si>
  <si>
    <t>เครื่องปรับอากาศแบบแยกส่วน แบบติดผนัง ขนาด 15,000 บีทียู</t>
  </si>
  <si>
    <t>รถจักรยานยนต์ ขนาด 120 ซีซี แบบเกียร์ธรรมดา</t>
  </si>
  <si>
    <t>รถบรรทุก (ดีเซล) ขนาด 1 ตัน ปริมาตรกระบอกสูบไม่ต่ำกว่า 2,400 ซีซี. หรือกำลังเครื่องยนต์สูงสุดไม่ต่ำกว่า 110 กิโลวัตต์ ขับเคลื่อน 2 ล้อ แบบมีช่องว่างด้านหลังคนขับ (CAB) พร้อมหลังคาไฟเบอร์กลาสหรือเหล็ก</t>
  </si>
  <si>
    <t>เครื่องพ่นหมอกควัน</t>
  </si>
  <si>
    <t>ครุภัณฑ์การแพทย์รักษา</t>
  </si>
  <si>
    <t>ครุภัณฑ์การแพทย์เพื่อสนับสนุน</t>
  </si>
  <si>
    <t>ครุภัณฑ์การแพทย์วินิจฉัย</t>
  </si>
  <si>
    <t>การแพทย์</t>
  </si>
  <si>
    <t xml:space="preserve">ครุภัณฑ์การแพทย์ รักษา </t>
  </si>
  <si>
    <t>ครุภัณฑ์การแพทย์สนับสนุน</t>
  </si>
  <si>
    <t>ครุภัณฑ์การแพทย์  สนับสนุน</t>
  </si>
  <si>
    <t xml:space="preserve">ครุภัณฑ์คอมพิวเตอร์
</t>
  </si>
  <si>
    <t>คุรุภัณฑ์สำนักงาน</t>
  </si>
  <si>
    <t>ครุภัณฑ์ไฟฟ้าและวิทยุ</t>
  </si>
  <si>
    <t>โฆษณาและเผยแพร่</t>
  </si>
  <si>
    <t>ครุภัณฑ์โฆษณาและเผยแพร่</t>
  </si>
  <si>
    <t>ครุภัณฑ์สำนักงาน</t>
  </si>
  <si>
    <t>ใช้ใน PCC</t>
  </si>
  <si>
    <t>ครุภัณฑ์ยานพาหนะและขนส่ง</t>
  </si>
  <si>
    <t>กบรส. 16ม.ค.62 ID 552</t>
  </si>
  <si>
    <t>กบรส. 16 ม.ค. 2562 ID 469</t>
  </si>
  <si>
    <t>กบรส. 16 ม.ค. 2562 ID 266</t>
  </si>
  <si>
    <t>กบรส. 16 ม.ค.2562 ID 644</t>
  </si>
  <si>
    <t>กบรส. 16 ม.ค. 2562 ID 321</t>
  </si>
  <si>
    <t>กระทรวงดิจิตัลฯ</t>
  </si>
  <si>
    <t>กบรส. 16 ม.ค.2562 ID 508</t>
  </si>
  <si>
    <t>กบรส. 16 ม.ค. 2562 ID 642</t>
  </si>
  <si>
    <t>กบรส. 16 ม.ค. 2562  ID 374</t>
  </si>
  <si>
    <t>กบรส. 16 ม.ค. 2562 ID 514</t>
  </si>
  <si>
    <t>กบรส. 16 ม.ค. 2562 ID 594</t>
  </si>
  <si>
    <t>กบรส. 16 ม.ค. 2562 ID 724</t>
  </si>
  <si>
    <t>กบรส. 16 ม.ค. 2562 ID 618</t>
  </si>
  <si>
    <t>กบรส. 16 ม.ค. 2562 ID 72</t>
  </si>
  <si>
    <t>กบรส. 16 ม.ค. 2562 ID 509</t>
  </si>
  <si>
    <t>กบรส. 16 ม.ค. 2562 ID 508</t>
  </si>
  <si>
    <t>กบรส. 16 ม.ค. 2562 ID 570</t>
  </si>
  <si>
    <t>กบรส. 16 ม.ค. 2562 ID 370</t>
  </si>
  <si>
    <t>กบรส. 16 ม.ค. 2562 ID 447</t>
  </si>
  <si>
    <t>กบรส. 16 ม.ค.2562 ID725</t>
  </si>
  <si>
    <t>กบรส. 16ม.ค.2562 ID 607</t>
  </si>
  <si>
    <t>กบรส. 16 ม.ค. 2562 ID 538</t>
  </si>
  <si>
    <t>ตู้เย็นขนาดความจุ 9 คิวบิกฟุต</t>
  </si>
  <si>
    <t>กบรส. 16ม.ค.2562 ID 265</t>
  </si>
  <si>
    <t>กบรส. 16 ม.ค.2562 ID 265</t>
  </si>
  <si>
    <t>กบรส. 16ม.ค.2562 ID 552</t>
  </si>
  <si>
    <t>กบรส. 16ม.ค.2562 ID 106</t>
  </si>
  <si>
    <t>ห้องฉุกเฉิน</t>
  </si>
  <si>
    <t>ห้องตรวจโรค</t>
  </si>
  <si>
    <t>จุดคัดกรอง</t>
  </si>
  <si>
    <t>ห้องฝากครรภ์</t>
  </si>
  <si>
    <t>ห้อนทันตกรรม</t>
  </si>
  <si>
    <t>ห้องตรวจภายใน</t>
  </si>
  <si>
    <t>ศูนย์ COC</t>
  </si>
  <si>
    <t>รพ.สต.บ้านชมภูพานเหนือ</t>
  </si>
  <si>
    <t>ที่พักอุปกรณ์ติดเชื้อ</t>
  </si>
  <si>
    <t>ห้องอุบัติเหตุฉุกฉิน</t>
  </si>
  <si>
    <t>OPD ซักประวัติ</t>
  </si>
  <si>
    <t>แพทย์แผนไทย</t>
  </si>
  <si>
    <t>รพ.สต.กกปลาซิว</t>
  </si>
  <si>
    <t>ห้องประชุม</t>
  </si>
  <si>
    <t>ห้องแพทย์แผนไทย/ห้องER/ห้องเจ้าหน้าที่</t>
  </si>
  <si>
    <t>งานเยี่ยมบ้าน</t>
  </si>
  <si>
    <t>รพ.สต.บ้านนายอ</t>
  </si>
  <si>
    <t>ห้อง Supply</t>
  </si>
  <si>
    <t>21,000</t>
  </si>
  <si>
    <t>2564</t>
  </si>
  <si>
    <t>2565</t>
  </si>
  <si>
    <t>2566</t>
  </si>
  <si>
    <t>รพ.สต. บ้านนางเติ่ง</t>
  </si>
  <si>
    <t>โคกภู</t>
  </si>
  <si>
    <t>ภูพาน</t>
  </si>
  <si>
    <t>สกลนคร</t>
  </si>
  <si>
    <t>รพ.สต.บ้านหลุบเลา</t>
  </si>
  <si>
    <t>หลุบเลา</t>
  </si>
  <si>
    <t>รพ.สต.บ้านบ่อเดือนห้า</t>
  </si>
  <si>
    <t>รพ.สต.บ้านฮ่องสิม</t>
  </si>
  <si>
    <t>รพ.สต.บ้านต้อน</t>
  </si>
  <si>
    <t>สร้างค้อ</t>
  </si>
  <si>
    <t>กกปลาซิว</t>
  </si>
  <si>
    <t>รพ.สต.บ้านนางเติ่ง</t>
  </si>
  <si>
    <t>รพ.สต.บ้านนาอ</t>
  </si>
  <si>
    <t>ใช้ใน pcc  และผู้ป่วยกรณีฉุกเฉิน</t>
  </si>
  <si>
    <t>ใช้ช่วยชีวิต พื้นที่ห่างไกล</t>
  </si>
  <si>
    <t>ใช้ในห้องฉุกเฉิน</t>
  </si>
  <si>
    <t>บริการประชาชน</t>
  </si>
  <si>
    <t>ใช้ในการให้บริการประชาชน</t>
  </si>
  <si>
    <t>ใช้ใน pcc</t>
  </si>
  <si>
    <t>เพื่อใช้ในคลินิก ANC</t>
  </si>
  <si>
    <t>เพื่อใช้ในการให้บริการตรวจรักษาโรค/ความผิดปกติของระบบการได้ยินและตา</t>
  </si>
  <si>
    <t>ขอ ซื้อเครื่องขูดหินปูน เพื่อทดแทน เครื่องมือขูดหินปูนไฟฟ้า เลขที่ครุภัณฑ์ 6520-004-0004/1 ด้วยมีอายุการใช้งานมา 25 ปี สภาพชำรุดและมีการซ่อมแซมบ่อยครั้ง จำนวนผู้รับบริการขูดหินปูน ย้อนหลัง 3 ปี  480 คน/ปี</t>
  </si>
  <si>
    <t>เพื่อใช้ในงานในห้อง ER รพ.สต.บ้านนายอ</t>
  </si>
  <si>
    <t>ให้บริการผู้ป่วยที่ต้องการออกซิเจนในชุมชน</t>
  </si>
  <si>
    <t>สอดคล้องในการให้บริการผู้ป่วย</t>
  </si>
  <si>
    <t>ใช้สำหรับซักผ้าเช็ดมือ ผ้าเช็ดตัว ผ้าห่มบริการ ปชช.</t>
  </si>
  <si>
    <t>ขอใหม่</t>
  </si>
  <si>
    <t>ซื้อทดแทน คอมพิวเตอร์โน๊ตบุ๊ค เลขที่ครุภัณฑ์ 7440-001-0004/9 ที่จำหน่าย ไปในปี 2561 เนื่องจาก เครื่องคอมพิวเตอร์โน้ตบุ๊ก ไม่เพียงพอสำหรับให้บริการ ประชาชน</t>
  </si>
  <si>
    <t xml:space="preserve">ใช้ติดห้องแพทย์แผนไทย </t>
  </si>
  <si>
    <t>เนื่องจากไฟดับบ่อย/ไฟดับๆติด บ่อย ทำให้ครุภันฑ์คอมพิวเตอร์อาจชำรุด / เวชภัณฑ์ยาที่เก็บในอุณหภูมิ 0-8 องศา เสียหาย</t>
  </si>
  <si>
    <t>เพื่อใช้ในการให้สุขศึกษาผู้รับบริการ</t>
  </si>
  <si>
    <t>ทดแทนเครื่องเดิมเนื่องจากสภาพปัจจุบันชำรุดใช้งานไม่ได้ ประโยชน์ที่คาดว่าจะได้รับคือใช้ในหน่วยบริการ</t>
  </si>
  <si>
    <t>เพื่อใช้สำหรับห้องแผนไทย 2 ตัว/ ห้องเจ้าหน้าที่ 1 ตัว/ห้อง ER 1 ตัว</t>
  </si>
  <si>
    <t>ซื้อทดแทน รพ.สต.บ้านนายอ ปัจจุบันมีรถยนต์มาสด้าขนาด 2400 cc เลขที่ครุภันฑ์ 2320-008-0001/1 ซื้อเมื่อ วันที่ 4 ก.พ.2544 ใช้งานมาเล้ว 18 ปี รถเคยเกิด อุบัติเหตุชนต้นไม้ ในปี 2550 ทำให้สภาพเครื่องยนต์ชำรุด ไช้งานได้ไม่ดี ขับระยะทางเกิน 30 กม.เครื่องเริ่มรวน ทำการซ่อมแซมไม่ดีขึ้น อาจเกิดอันตรายต่อชีวิตและทรัพย์สินของราชการ และพี่น้องประชาชน</t>
  </si>
  <si>
    <t>สำหรับควบคุมป้องกันโรคติดต่อนำโดยแมลง</t>
  </si>
  <si>
    <t>-</t>
  </si>
  <si>
    <t>ครุภัณฑ์งานบ้านงานครัว</t>
  </si>
  <si>
    <t>เครื่องกระตุกไฟฟ้าหัวใจชนิดอัตโนมัติ(AED)</t>
  </si>
  <si>
    <t>โคมไฟตรวจภายใน/ผ่าตัดเล็ก</t>
  </si>
  <si>
    <t>เครื่องวัดความอิ่มตัวของออกซิเจนในเลือด (Pulse Oximeter) ชนิดพกพา สำหรับบริการปฐมภูมิ</t>
  </si>
  <si>
    <t>เครื่องชั่งน้ำหนัก แบบดิจิตอล พร้อมที่วัดส่วนสูง</t>
  </si>
  <si>
    <t>เครื่องชั่งน้ำหนัก แบบดิจิตอลพร้อมที่วัดส่วนสูง</t>
  </si>
  <si>
    <t>เครื่องชั่งน้ำหนักแบบดิจิตอล พร้อมที่วัดส่วนสูง</t>
  </si>
  <si>
    <t>เครื่องคอมพิวเตอร์ สำหรับงานประมวลผล แบบที่ 1 (จอขนาดไม่น้อยกว่า 19 นิ้ว)</t>
  </si>
  <si>
    <t xml:space="preserve">เครื่องปรับอากาศแบบแยกส่วน ชนิดตั้งพื้น หรือชนิดแขวน (มีระบบฟอกอากาศ) ขนาด 18,000 บีทียู
</t>
  </si>
  <si>
    <t>รถจักรยานยนต์ ขนาด 150 ซีซี.</t>
  </si>
  <si>
    <t xml:space="preserve">รถจักรยานยนต์ ขนาด 120 ซีซี. </t>
  </si>
  <si>
    <r>
      <t>โทรทัศน์ แอล อี ดี (LED TV) แบบ smart TV ระดับความละเอียดจอภาพ 1,120</t>
    </r>
    <r>
      <rPr>
        <sz val="14"/>
        <color theme="1"/>
        <rFont val="Calibri"/>
        <family val="2"/>
      </rPr>
      <t>×</t>
    </r>
    <r>
      <rPr>
        <sz val="14"/>
        <color theme="1"/>
        <rFont val="TH SarabunPSK"/>
        <family val="2"/>
      </rPr>
      <t>1,080 พิกเซล ขนาด 40 นิ้ว</t>
    </r>
  </si>
  <si>
    <t>รถบรรทุก (ดีเซล) ขนาด 1 ตัน ปริมาตรกระบอกสูบไม่ต่ำกว่า 2,400 ซีซี. หรือกำลังเครื่องยนต์สูงสุดไม่ต่ำกว่า 110 กิโลวัตต์ ขับเคลื่อน 4 ล้อ แบบดับเบิ้ลแค็บ พร้อมหลังคาไฟเบอร์กลาสหรือเหล็ก</t>
  </si>
  <si>
    <t xml:space="preserve">เครื่องพ่นละอองฝอย ULV </t>
  </si>
  <si>
    <t>ครุภัฑณ์คอมพิวเตอร์</t>
  </si>
  <si>
    <t>ครุภัฑณ์ทางการแพทย์</t>
  </si>
  <si>
    <t>กบรส. 16 ม.ค. 2562 ID 498</t>
  </si>
  <si>
    <t>กบรส. 16 ม.ค. 2562 ID 167</t>
  </si>
  <si>
    <t>กบรส. 16 ม.ค. 2562 ID 265</t>
  </si>
  <si>
    <t>กบรส. 16 ม.ค.2562 ID 84</t>
  </si>
  <si>
    <t>กบรส. 16 ม.ค. 2562 ID 84</t>
  </si>
  <si>
    <t>กบรส.  16 ม.ค.2562 ID 712</t>
  </si>
  <si>
    <t>กบรส. 16 ม.ค. 2562 ID 608</t>
  </si>
  <si>
    <t>กบรส.  16 ม.ค. 2562 ID 510</t>
  </si>
  <si>
    <t>กบรส. 16 ม.ค. 2562.  ID 519</t>
  </si>
  <si>
    <t>กบรส. 16 ม.ค. 2562 ID 71</t>
  </si>
  <si>
    <t>กบรส. 16 ม.ค. 2562 ID 625</t>
  </si>
  <si>
    <t>กบรส. 16 ม.ค. 2562 ID 106</t>
  </si>
  <si>
    <t>ห้องตรวจ 1</t>
  </si>
  <si>
    <t>ห้องตรวจรักษาโรค</t>
  </si>
  <si>
    <t>จุดซักประวัติ</t>
  </si>
  <si>
    <t>จ่ายกลาง</t>
  </si>
  <si>
    <t>รพ.สต.ฮ่องสิม</t>
  </si>
  <si>
    <t>ห้องประชุม รพ.สต.ชมภูพานเหนือ</t>
  </si>
  <si>
    <t>ห้องประชุม รพ.สต.บ้านนายอ</t>
  </si>
  <si>
    <t>20,000</t>
  </si>
  <si>
    <t>งานอุบัติเหตุฉุกเฉิน</t>
  </si>
  <si>
    <t>ให้บริการผู้ป่วย</t>
  </si>
  <si>
    <t>เพื่อใช้ในการให้บริการตรวจคัดกรองมะเร็งปากมดลูก ตรวจหลังคลอด ผ่าฝีและการเย็บแผล</t>
  </si>
  <si>
    <t>เพื่อให้บริการผู้ป่วยที่มารับบริการที่รพ.สต.</t>
  </si>
  <si>
    <t>ทดแทนเครื่องเดิมเนื่องจากเครื่องเดิมมีอายุการใช้งานหลายปี ประโยชน์ที่คาดว่าจะได้รับคือสอดคล้องในการให้บริการผู้ป่วย</t>
  </si>
  <si>
    <t>เพื่อใช้ในการชั่งน้ำหนักและวัดส่วนสูงผู้ป่วยที่มารับบริการที่รพ.สต.</t>
  </si>
  <si>
    <t>ให้บริการชั่งน้ำหนักและวัดส่วนสูงผู้ป่วยที่มารับบริการตรวจรักษา/คัดกรองโรคที่รพ.สต.</t>
  </si>
  <si>
    <t>เพื่อใช้จัดเก็บผ้าจากห้องฉุกเฉินไปห้องจ่ายกลาง</t>
  </si>
  <si>
    <t>ซื้อทดแทน คอมพิวเตอร์สำนักงาน เลขที่ครุภัณฑ์ 7440-001-0004/8 ที่จำหน่าย ไปในปี 2561 เนื่องจาก เครื่องคอมพิวเตอร์ไม่เพียงพอสำหรับให้บริการ ประชาชน</t>
  </si>
  <si>
    <t>ทดแทนเครื่องเดิมเนื่องจาก มีอายุการใช้งานหลายปี</t>
  </si>
  <si>
    <t>ซื้อทดแทน รถจักรยานยนต์เจอาร์ดี 125 เลขที่ครุภัณฑ์ 2340-003-0003/3 ที่จำหน่าย ไปในปี 2560  ปัจจุบันมี รถจักรยานยนต์ 1 คัน แต่มีเจ้าหน้าที่ ออกปฏิบัติงานเยี่ยมบ้าน จำนวน 6 คน  ไม่เพียงพอสำหรับให้บริการ ประชาชน</t>
  </si>
  <si>
    <t>ทดแทนเครื่องเดิมเนื่องจากสภาพปัจจุบัน…เสื่อมสภาพตามอายุ...อายุการใช้งาน....13 ปี... ปริมาณการให้บริการต่อปี....-.. ประโยชน์ที่คาดว่าจะได้รับ....ผู้ป่วยได้รับการดูแล..... สอดคล้องบริการด้าน.....การบริการผู้ป่วย/เยี่ยมบ้านผู้ป่วย......</t>
  </si>
  <si>
    <t xml:space="preserve">ให้สุขศึกษาประชาชน ใช้ในการประชุม อบรม ภาคีเครือข่าย </t>
  </si>
  <si>
    <t>ซื้อทดแทน ชุดเครื่องฉายโปรเจ็กเตอร์ เลขที่ครุภันฑ์ 6730-002-0002/1 ซื้อเมื่อ 24 ต.ค. 54 ใชมาแล้ว 7 ปี ปัจจุบันเสื่อมสภาพ ใช้งานไม่ได้</t>
  </si>
  <si>
    <t>เพื่อใช้ในการให้สุขศึกษากับผู้รับบริการที่รพ.สต.</t>
  </si>
  <si>
    <t>ทดแทนคันเดิมที่อายุการใช้งาน มากกว่า 15 ปี</t>
  </si>
  <si>
    <t>เพื่อใช้ในการควบคุมและป้องกันโรคไข้เลือดออก</t>
  </si>
  <si>
    <t>ถังออกซิเจนพร้อมอุปกรณ์การให้ครบชุด</t>
  </si>
  <si>
    <t>เครื่องวัดความดันโลหิต แบบสอดแขน ชนิดอัตโนมัติ</t>
  </si>
  <si>
    <t>เครื่องชั่งน้ำหนักแบบดิจิตอลพร้อมที่วัดส่วนสูง</t>
  </si>
  <si>
    <t>เครื่องปรับอากาศแบบแยกส่วน แบบตั้งพื้นหรือแบบแขวน  ขนาด 26,000 บีทียู</t>
  </si>
  <si>
    <t>เครื่องปรับอากาศแบบแยกส่วน แบบตั้งพื้นหรือแบบแขวน  ขนาด 18,000 บีทียู</t>
  </si>
  <si>
    <t>รถจักรยานยนต์ ขนาด 110 ซีซี. แบบเกียร์ธรรมดา</t>
  </si>
  <si>
    <t>เครื่องกำเนิดไฟฟ้า ขนาด 3 กิโลวัตต์</t>
  </si>
  <si>
    <t>เครื่องทำน้ำเย็นแบบต่อท่อ ขนาด 2 ก๊อก</t>
  </si>
  <si>
    <t>ครุภัณฑ์การแพทย์</t>
  </si>
  <si>
    <t>ครุภัณฑ์คอมพิวเตอร์</t>
  </si>
  <si>
    <t>ครุภัฑณ์ไฟฟ้าและวิทยุ</t>
  </si>
  <si>
    <t>กบรส. 16ม.ค.2562 ID 135</t>
  </si>
  <si>
    <t>กบรส. 16ม.ค.2562 ID 570</t>
  </si>
  <si>
    <t>กบรส. 16ม.ค.2562 ID 715</t>
  </si>
  <si>
    <t>กบรส. 16 ม.ค. 2562 ID 712</t>
  </si>
  <si>
    <t>กบรส. 16ม.ค.2562 ID 591</t>
  </si>
  <si>
    <t>กบรส. 16 ม.ค.2562 ID 547</t>
  </si>
  <si>
    <t xml:space="preserve">กบรส. 16 ม.ค. 2562 ID 84 </t>
  </si>
  <si>
    <t>กบรส. 16 ม.ค. 2562 ID 725</t>
  </si>
  <si>
    <t xml:space="preserve">กบรส. 16 ม.ค. 2562 ID 605 </t>
  </si>
  <si>
    <t>กบรส. 16 ม.ค. 2562 ID 547</t>
  </si>
  <si>
    <t>โต๊ะซักประวัติ</t>
  </si>
  <si>
    <t>ห้องแพทย์แผนไทย</t>
  </si>
  <si>
    <t>หน้าจุดซักประวัติ/คัดกรองโรค</t>
  </si>
  <si>
    <t>ห้องสังเกตอาการ</t>
  </si>
  <si>
    <t>งานจ่ายกลาง</t>
  </si>
  <si>
    <t>เพื่อใช้ในการคัดกรองผู้ป่วยที่มารับบริการที่ รพ.สต.</t>
  </si>
  <si>
    <t>เพื่อในผู้ป่วยนอนสังเกตอาการหลังในการพยาบาล</t>
  </si>
  <si>
    <t>ใช้สำหรับคลินิก OPD</t>
  </si>
  <si>
    <t>เพื่อเพิ่มประสิทธิภาพการทำงานด้าน ข้อมูลสารสนเทศ จำนวนผู้รับบริการย้อนหลัง 3 ปี 14,600 คน/ปี เพื่อการให้บริการที่รวดเร็ว มีประสิทธิภาพ</t>
  </si>
  <si>
    <t>ใช้สำหรับให้บริการผู้ป่วยฉุกเฉิน</t>
  </si>
  <si>
    <t>ให้บริการผู้ป่วยห้องฉุกเฉิน</t>
  </si>
  <si>
    <t>ใช้สำหรับติดห้องประชุม 4 ตัว</t>
  </si>
  <si>
    <t>ใช้ติดตามเยี่ยมบ้าน</t>
  </si>
  <si>
    <t>ใช้กรณีไฟฟ้าดับ พื้นที่ไฟดับบ่อยครั้ง</t>
  </si>
  <si>
    <t>ทดแทนเครื่องเดิมเนื่องจากมีอายุการใช้งานหลายปี  ประโยชน์ที่คาดว่าจะได้รับคือสอดคล้องในการให้บริการผู้ป่วย</t>
  </si>
  <si>
    <t>ผู้ป่วยได้รับการดูแลด้วยออกซิเจนอย่างรวดเร็วเมื่อเกิดเหตุ..... สอดคล้องบริการด้าน.....การบริการผู้ป่วย......</t>
  </si>
  <si>
    <t xml:space="preserve">ทดแทนเครื่องเดิมเนื่องจากสภาพปัจจุบัน...ใช้ได้ปกติ...อายุการใช้งาน....8 ปี... ปริมาณการให้บริการต่อปี....-.. </t>
  </si>
  <si>
    <t xml:space="preserve"> เพื่อการให้บริการที่รวดเร็ว มีประสิทธิภาพ</t>
  </si>
  <si>
    <t xml:space="preserve">ทดแทนเครื่องเดิมเนื่องจากสภาพปัจจุบัน…ชำรุด...อายุการใช้งาน....26 ปี... ปริมาณการให้บริการต่อปี....-.. </t>
  </si>
  <si>
    <t xml:space="preserve">ทดแทนเครื่องเดิมเนื่องจากสภาพปัจจุบัน…ชำรุด...อายุการใช้งาน....11 ปี... ปริมาณการให้บริการต่อปี....-.. </t>
  </si>
  <si>
    <t>ประโยชน์ที่คาดว่าจะได้รับ.....ใช้อบรมให้ความรู้... สอดคล้องบริการด้าน.....การบริการผู้ป่วย......</t>
  </si>
  <si>
    <t>เครื่องดูดเสมหะ</t>
  </si>
  <si>
    <t>เครื่องฉายแสง พร้อมที่วัดความเข้มแสง</t>
  </si>
  <si>
    <t>รถเข็นทำแผล</t>
  </si>
  <si>
    <t>ชุดทันตกรรมเคลื่อนที่พร้อมเก้าอี้สนามและโคมไฟ</t>
  </si>
  <si>
    <t>ตู้เย็น ขนาด 9 คิวบิกฟุต</t>
  </si>
  <si>
    <t>โทรทัศน์ แอล อี ดี (LED TV) แบบ Smart TV ระดับความละเอียดจอภาพ 1,920 x 1,080 พิกเซล ขนาด 55 นิ้ว</t>
  </si>
  <si>
    <t>ครภัณฑ์งานบ้านงานครัว</t>
  </si>
  <si>
    <t>กบรส. 16 ม.ค.2562 ID 87</t>
  </si>
  <si>
    <t>กบรส. 16 ม.ค.2562 ID 377</t>
  </si>
  <si>
    <t>กบรส. 16 ม.ค.2562 ID 643</t>
  </si>
  <si>
    <t>กบรส. 16 ม.ค.2562 ID 498</t>
  </si>
  <si>
    <t>กบรส. 16 ม.ค.2562 ID 570</t>
  </si>
  <si>
    <t>กบรส. 16 ม.ค.2562 ID 398</t>
  </si>
  <si>
    <t>กบรส. 16 ม.ค.2562 ID 538</t>
  </si>
  <si>
    <t>กบรส. 16 ม.ค.2562  ID 547</t>
  </si>
  <si>
    <t>กบรส. 16 ม.ค.2562 ID 521</t>
  </si>
  <si>
    <t>กบรส. 16 ม.ค.2562 ID 724</t>
  </si>
  <si>
    <t>ห้องทันตกรรม</t>
  </si>
  <si>
    <t>ห้องจ่ายยา</t>
  </si>
  <si>
    <t>ห้องยา</t>
  </si>
  <si>
    <t>ห้องสื่อประชาสัมพันธ์ ให้สุขศึกษา</t>
  </si>
  <si>
    <t>ห้องANC /ห้องยา/ห้องWBC</t>
  </si>
  <si>
    <t>2567</t>
  </si>
  <si>
    <t>เนื่องจากไม่เคยมีมาก่อนและต้องการพัฒนางานด้าน บริการเป็นเลิศ หรือยกระดับการดำเนินงานเกี่ยวกับ การดูแลผู้ป่วยติดเตียง</t>
  </si>
  <si>
    <t>เพื่อให้บริการล้างแผลสำหรับผู้ป่วยที่มารับบริการที่รพ.สต.</t>
  </si>
  <si>
    <t>ทดแทนเครื่องเดิมเนื่องจาก เครื่องเดิมชำรุด  และมีอายุการใช้งานหลายปี</t>
  </si>
  <si>
    <t>ทดแทนเตียงเดิมเนื่องจาก เตียงเดิมชำรุด  และมีอายุการใช้งานหลายปี</t>
  </si>
  <si>
    <t>เพื่อใช้สำหรับให้บริการทันตกรรม</t>
  </si>
  <si>
    <t>เพื่อจัดเก็บรักษายาที่จ่ายให้กับผู้ป่วย</t>
  </si>
  <si>
    <t>เพื่อใช้สำหรับแช่ยาและวัคซีนสำหรับผู้ป่วย</t>
  </si>
  <si>
    <t>เพื่อใช้บริการน้ำดื่มสำหรับผู้ป่วย</t>
  </si>
  <si>
    <t>เพื่อใช้ใน รพ.สต.กกปลาซิว</t>
  </si>
  <si>
    <t>เพื่อใช้สำหรับห้องตรวจโรค 1 ตัว/ ห้อง ANC 1 ตัว/ห้องเวชภัณฑ์ยา 1 ตัว / ห้องตรวจพัฒนาการ 1 ตัว</t>
  </si>
  <si>
    <t>พัฒนางานด้าน บริการเป็นเลิศ หรือยกระดับการดำเนินงานเกี่ยวกับ การดูแลผู้ป่วยติดเตียง</t>
  </si>
  <si>
    <t>ขอเครื่องฉายแสง เพื่อทดแทน เครื่องฉายแสง เลขที่ครุภัณฑ์ 6520-009-0001/2 ด้วยมีอายุการใช้งานมา 7 ปี สภาพชำรุดและมีการซ่อมแซมบ่อยครั้ง จำนวนผู้รับบริการย้อนหลัง 3 ปี 500 คน/ปี</t>
  </si>
  <si>
    <t xml:space="preserve">การทำงานด้าน ข้อมูลสารสนเทศ (IT) เพื่อบันทึกเก็บรวบรวมข้อมูลบริการ ประชาชน ซึ่งจำนวนผู้รับบริการย้อนหลัง 3 ปี  15,760 คน/ปี </t>
  </si>
  <si>
    <t>เพื่อเพิ่มประสิทธิภาพการทำงานด้าน ข้อมูลสารสนเทศ (IT) เพื่อบันทึกเก็บรวบรวมข้อมูลบริการ ประชาชน เพื่อเพิ่มประสิทธิภาพในการทำงานของเจ้าหน้าที่ ให้สะดวก รวดเร็ว ถูกใจประชาชน</t>
  </si>
  <si>
    <t>เตียงตรวจภายใน</t>
  </si>
  <si>
    <t>กล้องจุลทรรศน์ชนิด 2 ตา งานวิจัย</t>
  </si>
  <si>
    <t>เครื่องคอมพิวเตอร์ ALL In One สำหรับงานประมวลผล</t>
  </si>
  <si>
    <t>เครื่องปรับอากาศแบบแยกส่วน แบบติดผนัง ขนาด 24,000 บีทียู</t>
  </si>
  <si>
    <t>เครื่องปรับอากาศแบบแยกส่วน แบบตั้งพื้นหรือแบบแขวน ขนาด 18,000 บีทียู</t>
  </si>
  <si>
    <t>รถบรรทุก (ดีเซล) ขนาด 1 ตัน ปริมาตรกระบอกสูบไม่ต่ำกว่า 2,400 ซีซี.  หรือกำลังเครื่องยนต์สูงสุดไม่ต่ำกว่า 110 กิโลวัตต์ ขับเคลื่อน 4 ล้อ แบบมีช่องว่างด้านหลังคนขับ  (CAB) พร้อมหลังคาไฟเบอร์กลาสหรือเหล็ก</t>
  </si>
  <si>
    <t>เตาอบไมโครเวฟ</t>
  </si>
  <si>
    <t>ครุภัณฑ์การแพทย์ ช่วยชีวิต</t>
  </si>
  <si>
    <t>กบรส. 16 ม.ค.2562 ID 370</t>
  </si>
  <si>
    <t>กบรส. 16 ม.ค.2562 ID 447</t>
  </si>
  <si>
    <t>กบรส. 16 ม.ค.2562  ID 643</t>
  </si>
  <si>
    <t>กบรส. 16 ม.ค.2562 ID 555</t>
  </si>
  <si>
    <t xml:space="preserve">กบรส. 16 ม.ค.2562 ID...... </t>
  </si>
  <si>
    <t>กบรส. 16 ม.ค.2562 ID 726</t>
  </si>
  <si>
    <t>กบรส. 16 ม.ค.2562 ID 712</t>
  </si>
  <si>
    <t>กบรส. 16 ม.ค.2562 ID 618</t>
  </si>
  <si>
    <t>กบรส. 16 ม.ค.2562 ID 617</t>
  </si>
  <si>
    <t>กบรส. 16 ม.ค.2562 ID 546</t>
  </si>
  <si>
    <t>กบรส. 16 ม.ค.2562 ID 72</t>
  </si>
  <si>
    <t>กบรส. 16 ม.ค.2562 ID 540</t>
  </si>
  <si>
    <t>กบรส. 16 ม.ค.2562 ID 608</t>
  </si>
  <si>
    <t>ห้องซักประวัติ (OPD)</t>
  </si>
  <si>
    <t>ห้องตรวจ</t>
  </si>
  <si>
    <t>รพ.สต.ชมภูพานเหนือ</t>
  </si>
  <si>
    <t>ห้อง Lab</t>
  </si>
  <si>
    <t>2568</t>
  </si>
  <si>
    <t>รพ.สต.บ้านสร้างค้อ</t>
  </si>
  <si>
    <t>เพิ่อให้บริการหญิงตั้งครรภ์</t>
  </si>
  <si>
    <t>เพื่อใช้สำหรับการตรวจวินิจฉัย</t>
  </si>
  <si>
    <t>ต้องการพัฒนางานด้าน ข้อมูลสารสนเทศ หรือยกระดับการดำเนินงานเกี่ยวกับ IT  รพ.สต. มีคอมพิวเตอร์ทั้งหมด 6 เครื่อง แต่มีผู้ต้องการใช้คอมฯ 9 คน ไม่เพียงพอ</t>
  </si>
  <si>
    <t>เพื่อใช้เป็นสื่อในการสอนสุขศึกษาให้กับผู้ป่วย</t>
  </si>
  <si>
    <t>เพื่อให้บริการผู้ป่วยที่มารับบริการคลินิกแพทย์แผนไทย เนื่องจากพื้นที่ห้องแพทย์แผนไทยอากาศร้อน และมีการอบสมุนไพรร่วมด้วย</t>
  </si>
  <si>
    <t>ซื้อทดแทน เครื่องปรับอากาศ Sijodenki 1800 BTU เลขที่ครุภัณฑ์ 41200010004/1 ให้บริการในห้อง อุบัติเหตุฉุกเฉิน ประชาชนที่มารับบริการที่ ห้อง ER วัน ละ 15 -20 คน แต่ละคน ใช้เวลาอยู่ในห้อง ER 15 นาที-1 ชั่วโมง</t>
  </si>
  <si>
    <t>ให้บริการผู้ป่วยนอกสถานบริการ , เยี่ยมบ้าน</t>
  </si>
  <si>
    <t>เพื่อให้บริการน้ำดื่มเย็นสำหรับผู้ป่วยที่มารับบริการที่รพ.สต.</t>
  </si>
  <si>
    <t>ใช้ในงานควบคุมไข้เลือดออก</t>
  </si>
  <si>
    <t xml:space="preserve">ทดแทนเครื่องเดิมเนื่องจากมีอายุการใช้งานหลายปี </t>
  </si>
  <si>
    <t>ประโยชน์ที่คาดว่าจะได้รับคือสอดคล้องในการให้บริการผู้ป่วย</t>
  </si>
  <si>
    <t xml:space="preserve"> ประโยชน์ที่คาดว่าจะได้รับ....-.... สอดคล้องบริการด้าน.....การบริการผู้ป่วย......</t>
  </si>
  <si>
    <t xml:space="preserve">ปัจจุบัน มี 1 เครื่อง ซึ่งไม่เพียงพอ เพื่อเพิ่มประสิทธิภาพการทำงานด้าน palliative care จำนวนผู้รับบริการย้อนหลัง 3 ปี 10 คน/ปี </t>
  </si>
  <si>
    <t xml:space="preserve"> สามารถทำให้ผู้ป่วย บรรเทาอาการเจ็บปวด ทรมาร และจากไปอย่างสงบ</t>
  </si>
  <si>
    <t xml:space="preserve">ต้องการพัฒนางานด้าน ข้อมูลสารสนเทศ หรือยกระดับการดำเนินงานเกี่ยวกับ IT  </t>
  </si>
  <si>
    <t>ให้บริการในห้อง อุบัติเหตุฉุกเฉิน ประชาชนที่มารับบริการที่ ห้อง ER วัน ละ 15 -20 คน แต่ละคน ใช้เวลาอยู่ในห้อง ER 15 นาที-1 ชั่วโมง</t>
  </si>
  <si>
    <t>ให้บริการผู้ป่วยที่มารับบริการคลินิกแพทย์แผนไทย รู้สึกเย็นสบายและผ่อนคลายจากอาการร้อน</t>
  </si>
  <si>
    <t xml:space="preserve">ทดแทนเครื่องเดิมเนื่องจากสภาพปัจจุบัน…เริ่มชำรุด...อายุการใช้งาน…17. ปี... ปริมาณการให้บริการต่อปี....-.. </t>
  </si>
  <si>
    <t>หน่วยงาน  คปสอ.ภูพาน</t>
  </si>
  <si>
    <t>รพ.พระอาจารย์แบนฯ</t>
  </si>
  <si>
    <t>ชำรุด</t>
  </si>
  <si>
    <t>บริการผู้ป่วยนอกและผู้ป่วยใน</t>
  </si>
  <si>
    <t>ทันตกรรม</t>
  </si>
  <si>
    <t>ผู้ป่วยใน(พิเศษ)</t>
  </si>
  <si>
    <t>เตียงคลอดไฟฟ้า</t>
  </si>
  <si>
    <t>ห้องคลอด</t>
  </si>
  <si>
    <t>บริการผู้คลอด 15-30ราย/เดือน</t>
  </si>
  <si>
    <t>บริการผู้คลอด</t>
  </si>
  <si>
    <t>กบรส. ต.ค.2561 ID 576</t>
  </si>
  <si>
    <t>เครื่องให้การรักษาด้วยคลื่นกระแทก(shock wave)</t>
  </si>
  <si>
    <t>งานกายภาพฯ</t>
  </si>
  <si>
    <t>ผู้รับบริการผู้ป่วยเรื้อรัง 400 คน/ปี</t>
  </si>
  <si>
    <t>บริการผู้ป่วยโรคกล้ามเนื้อเรื้อรัง</t>
  </si>
  <si>
    <t>กบรส. ต.ค.2561 ID 228</t>
  </si>
  <si>
    <t>เครื่องติดตามการทำงานของหัวใจและสัญญาณชีพอัตโนมัติ ขนาดกลาง เชื่อมต่อระบบ Central monitor</t>
  </si>
  <si>
    <t>บริการผู้ป่วยนอกวัละ100-150 ราย และผู้ป่วยในวันละ 10-30 คน</t>
  </si>
  <si>
    <t>กบรส. ต.ค.2561 ID 186</t>
  </si>
  <si>
    <t>บริหารทั่วไป</t>
  </si>
  <si>
    <t>เยี่ยมบ้าน 4 ครั้ง/สัปดาห์</t>
  </si>
  <si>
    <t>บริการเยี่ยมบ้าน และงานสนับสนุนบริการ</t>
  </si>
  <si>
    <t>กบรส. ต.ค.2561 ID 615</t>
  </si>
  <si>
    <t>ยูนิตทำฟัน</t>
  </si>
  <si>
    <t>ให้บริการทันตกรรมวันละ 20-50คน</t>
  </si>
  <si>
    <t>บริการผู้ป่วยทันตกรรม</t>
  </si>
  <si>
    <t>กบรส. ต.ค.2561 ID 402</t>
  </si>
  <si>
    <t>รถบบรทุก(ดีเซล)ขนาด 1 ตัน ปริมาตรกระบอกสูบไม่ต่ำกว่า2400ซีซี.หรือกำลังเครื่องยนต์สูงสุดไม่ต่ำกว่า110กิโลวัตต์ขับเคลื่อน2ล้อแบบดับเบิ้ลแค็ปพร้อมหลังคาไฟเบอร์กลาส</t>
  </si>
  <si>
    <t>ตู้อบรักษาเด็กตัวเหลืองควบคุมอุณหภูมิ ชนิดไฟ2ด้าน</t>
  </si>
  <si>
    <t>กบรส. ต.ค.2561 ID 314</t>
  </si>
  <si>
    <t>ผู้รับบริการคลอดเดือนละ 15-30 ราย</t>
  </si>
  <si>
    <t>บริการเด็กแรกเกิด</t>
  </si>
  <si>
    <t>บริหารทั่วไป(หมวดยานพาหนะ)</t>
  </si>
  <si>
    <t>รถบบรทุก(ดีเซล)ขนาด 1 ตัน ปริมาตรกระบอกสูบไม่ต่ำกว่า2000ซีซี.หรือกำลังเครื่องยนต์สูงสุดไม่ต่ำกว่า90กิโลวัตต์ขับเคลื่อน2ล้อแบบมีช่องว่างหลังคนขับ(CAB)พร้อมหลังคาไฟเบ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</si>
</sst>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>
    <font>
      <sz val="11"/>
      <name val="Calibri"/>
    </font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  <charset val="222"/>
    </font>
    <font>
      <sz val="14"/>
      <name val="AngsanaUPC"/>
      <family val="1"/>
      <charset val="222"/>
    </font>
    <font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TH SarabunPSK"/>
      <family val="2"/>
      <charset val="222"/>
    </font>
    <font>
      <sz val="14"/>
      <color theme="1"/>
      <name val="Calibri"/>
      <family val="2"/>
    </font>
    <font>
      <sz val="11"/>
      <name val="TH SarabunPSK"/>
      <family val="2"/>
    </font>
    <font>
      <sz val="14"/>
      <color rgb="FFFF0000"/>
      <name val="TH SarabunPSK"/>
      <family val="2"/>
      <charset val="222"/>
    </font>
    <font>
      <b/>
      <sz val="11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sz val="11"/>
      <color rgb="FFFF0000"/>
      <name val="TH SarabunPSK"/>
      <family val="2"/>
    </font>
    <font>
      <sz val="12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7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8" fillId="4" borderId="3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187" fontId="6" fillId="0" borderId="1" xfId="0" applyNumberFormat="1" applyFont="1" applyFill="1" applyBorder="1" applyAlignment="1">
      <alignment horizontal="center" vertical="top"/>
    </xf>
    <xf numFmtId="187" fontId="6" fillId="0" borderId="1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87" fontId="6" fillId="0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/>
    <xf numFmtId="0" fontId="9" fillId="2" borderId="1" xfId="0" applyFont="1" applyFill="1" applyBorder="1" applyAlignment="1">
      <alignment horizontal="center"/>
    </xf>
    <xf numFmtId="187" fontId="3" fillId="0" borderId="1" xfId="1" applyNumberFormat="1" applyFont="1" applyFill="1" applyBorder="1"/>
    <xf numFmtId="187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87" fontId="3" fillId="0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/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187" fontId="4" fillId="0" borderId="1" xfId="1" applyNumberFormat="1" applyFont="1" applyFill="1" applyBorder="1" applyAlignment="1">
      <alignment horizontal="left" vertical="top"/>
    </xf>
    <xf numFmtId="187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87" fontId="4" fillId="0" borderId="1" xfId="0" applyNumberFormat="1" applyFont="1" applyFill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/>
    <xf numFmtId="0" fontId="6" fillId="0" borderId="1" xfId="0" applyFont="1" applyFill="1" applyBorder="1"/>
    <xf numFmtId="187" fontId="7" fillId="3" borderId="1" xfId="1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187" fontId="11" fillId="0" borderId="1" xfId="0" applyNumberFormat="1" applyFont="1" applyFill="1" applyBorder="1" applyAlignment="1">
      <alignment horizontal="center" vertical="top"/>
    </xf>
    <xf numFmtId="187" fontId="11" fillId="0" borderId="1" xfId="1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6" fillId="0" borderId="1" xfId="6" applyFont="1" applyFill="1" applyBorder="1" applyAlignment="1">
      <alignment horizontal="left" vertical="top" wrapText="1"/>
    </xf>
    <xf numFmtId="0" fontId="12" fillId="0" borderId="1" xfId="6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1" fillId="0" borderId="9" xfId="5" applyFont="1" applyFill="1" applyBorder="1" applyAlignment="1">
      <alignment horizontal="left" vertical="top" wrapText="1"/>
    </xf>
    <xf numFmtId="187" fontId="6" fillId="0" borderId="1" xfId="3" applyNumberFormat="1" applyFont="1" applyBorder="1" applyAlignment="1">
      <alignment horizontal="left" vertical="top" wrapText="1" shrinkToFit="1"/>
    </xf>
    <xf numFmtId="0" fontId="12" fillId="0" borderId="1" xfId="5" applyFont="1" applyFill="1" applyBorder="1" applyAlignment="1">
      <alignment vertical="top" wrapText="1"/>
    </xf>
    <xf numFmtId="0" fontId="6" fillId="7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2" fillId="6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 shrinkToFit="1"/>
    </xf>
    <xf numFmtId="0" fontId="12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87" fontId="12" fillId="0" borderId="1" xfId="3" applyNumberFormat="1" applyFont="1" applyFill="1" applyBorder="1" applyAlignment="1">
      <alignment horizontal="center" vertical="top" wrapText="1"/>
    </xf>
    <xf numFmtId="187" fontId="6" fillId="0" borderId="1" xfId="3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/>
    </xf>
    <xf numFmtId="187" fontId="12" fillId="0" borderId="1" xfId="3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87" fontId="4" fillId="0" borderId="1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87" fontId="6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12" fillId="0" borderId="11" xfId="7" applyNumberFormat="1" applyFont="1" applyFill="1" applyBorder="1" applyAlignment="1">
      <alignment horizontal="left" vertical="top" wrapText="1"/>
    </xf>
    <xf numFmtId="0" fontId="12" fillId="6" borderId="12" xfId="0" applyFont="1" applyFill="1" applyBorder="1" applyAlignment="1">
      <alignment vertical="top" wrapText="1"/>
    </xf>
    <xf numFmtId="0" fontId="17" fillId="0" borderId="1" xfId="5" applyFont="1" applyFill="1" applyBorder="1" applyAlignment="1">
      <alignment horizontal="left" vertical="top" wrapText="1"/>
    </xf>
    <xf numFmtId="0" fontId="12" fillId="0" borderId="0" xfId="4" applyFont="1" applyAlignment="1">
      <alignment horizontal="left" vertical="top" wrapText="1"/>
    </xf>
    <xf numFmtId="0" fontId="12" fillId="0" borderId="1" xfId="9" applyFont="1" applyBorder="1" applyAlignment="1">
      <alignment vertical="top" wrapText="1"/>
    </xf>
    <xf numFmtId="0" fontId="12" fillId="0" borderId="9" xfId="5" applyFont="1" applyFill="1" applyBorder="1" applyAlignment="1">
      <alignment horizontal="left" vertical="top" wrapText="1"/>
    </xf>
    <xf numFmtId="0" fontId="12" fillId="0" borderId="13" xfId="5" applyFont="1" applyFill="1" applyBorder="1" applyAlignment="1">
      <alignment horizontal="left" vertical="top" wrapText="1"/>
    </xf>
    <xf numFmtId="0" fontId="6" fillId="0" borderId="13" xfId="6" applyFont="1" applyFill="1" applyBorder="1" applyAlignment="1">
      <alignment horizontal="left" vertical="top" wrapText="1"/>
    </xf>
    <xf numFmtId="187" fontId="17" fillId="0" borderId="13" xfId="0" applyNumberFormat="1" applyFont="1" applyFill="1" applyBorder="1" applyAlignment="1">
      <alignment horizontal="left" vertical="top" wrapText="1"/>
    </xf>
    <xf numFmtId="0" fontId="11" fillId="0" borderId="13" xfId="5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 shrinkToFit="1"/>
    </xf>
    <xf numFmtId="0" fontId="12" fillId="7" borderId="13" xfId="0" applyFont="1" applyFill="1" applyBorder="1" applyAlignment="1">
      <alignment horizontal="left" vertical="top" wrapText="1" shrinkToFit="1"/>
    </xf>
    <xf numFmtId="0" fontId="6" fillId="6" borderId="13" xfId="0" applyFont="1" applyFill="1" applyBorder="1" applyAlignment="1">
      <alignment horizontal="left" vertical="top" wrapText="1" shrinkToFit="1"/>
    </xf>
    <xf numFmtId="4" fontId="11" fillId="0" borderId="8" xfId="0" applyNumberFormat="1" applyFont="1" applyFill="1" applyBorder="1" applyAlignment="1">
      <alignment horizontal="left" vertical="top" wrapText="1" shrinkToFit="1"/>
    </xf>
    <xf numFmtId="4" fontId="6" fillId="0" borderId="8" xfId="0" applyNumberFormat="1" applyFont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left" vertical="top" wrapText="1" shrinkToFit="1"/>
    </xf>
    <xf numFmtId="0" fontId="17" fillId="0" borderId="13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1" fontId="12" fillId="0" borderId="13" xfId="0" applyNumberFormat="1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" fontId="17" fillId="0" borderId="13" xfId="0" applyNumberFormat="1" applyFont="1" applyFill="1" applyBorder="1" applyAlignment="1">
      <alignment horizontal="center" vertical="top"/>
    </xf>
    <xf numFmtId="1" fontId="12" fillId="0" borderId="13" xfId="0" applyNumberFormat="1" applyFont="1" applyBorder="1" applyAlignment="1">
      <alignment horizontal="center" vertical="top"/>
    </xf>
    <xf numFmtId="49" fontId="12" fillId="0" borderId="13" xfId="3" applyNumberFormat="1" applyFont="1" applyFill="1" applyBorder="1" applyAlignment="1">
      <alignment horizontal="center" vertical="top" wrapText="1"/>
    </xf>
    <xf numFmtId="49" fontId="12" fillId="7" borderId="13" xfId="3" applyNumberFormat="1" applyFont="1" applyFill="1" applyBorder="1" applyAlignment="1">
      <alignment horizontal="center" vertical="top"/>
    </xf>
    <xf numFmtId="49" fontId="12" fillId="7" borderId="13" xfId="3" applyNumberFormat="1" applyFont="1" applyFill="1" applyBorder="1" applyAlignment="1">
      <alignment horizontal="center" vertical="top" wrapText="1"/>
    </xf>
    <xf numFmtId="49" fontId="6" fillId="0" borderId="13" xfId="3" applyNumberFormat="1" applyFont="1" applyFill="1" applyBorder="1" applyAlignment="1">
      <alignment horizontal="center" vertical="top" wrapText="1"/>
    </xf>
    <xf numFmtId="187" fontId="6" fillId="0" borderId="13" xfId="3" applyNumberFormat="1" applyFont="1" applyFill="1" applyBorder="1" applyAlignment="1">
      <alignment horizontal="center" vertical="top" wrapText="1"/>
    </xf>
    <xf numFmtId="49" fontId="17" fillId="0" borderId="13" xfId="3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13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 wrapText="1"/>
    </xf>
    <xf numFmtId="49" fontId="14" fillId="0" borderId="9" xfId="7" applyNumberFormat="1" applyFont="1" applyFill="1" applyBorder="1" applyAlignment="1">
      <alignment horizontal="left" vertical="top" wrapText="1"/>
    </xf>
    <xf numFmtId="187" fontId="14" fillId="0" borderId="13" xfId="3" applyNumberFormat="1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 wrapText="1"/>
    </xf>
    <xf numFmtId="187" fontId="19" fillId="0" borderId="13" xfId="3" applyNumberFormat="1" applyFont="1" applyFill="1" applyBorder="1" applyAlignment="1">
      <alignment horizontal="left" vertical="top" wrapText="1"/>
    </xf>
    <xf numFmtId="0" fontId="14" fillId="0" borderId="13" xfId="3" applyNumberFormat="1" applyFont="1" applyBorder="1" applyAlignment="1">
      <alignment horizontal="left" vertical="top" wrapText="1" shrinkToFit="1"/>
    </xf>
    <xf numFmtId="187" fontId="14" fillId="0" borderId="13" xfId="3" applyNumberFormat="1" applyFont="1" applyBorder="1" applyAlignment="1">
      <alignment horizontal="left" vertical="top" wrapText="1"/>
    </xf>
    <xf numFmtId="187" fontId="14" fillId="0" borderId="13" xfId="8" applyNumberFormat="1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 shrinkToFit="1"/>
    </xf>
    <xf numFmtId="0" fontId="12" fillId="0" borderId="13" xfId="6" applyFont="1" applyFill="1" applyBorder="1" applyAlignment="1">
      <alignment horizontal="left" vertical="top" wrapText="1"/>
    </xf>
    <xf numFmtId="0" fontId="12" fillId="0" borderId="13" xfId="4" applyFont="1" applyBorder="1" applyAlignment="1">
      <alignment horizontal="left" vertical="top" wrapText="1"/>
    </xf>
    <xf numFmtId="0" fontId="12" fillId="0" borderId="13" xfId="4" applyFont="1" applyFill="1" applyBorder="1" applyAlignment="1">
      <alignment horizontal="left" vertical="top" wrapText="1"/>
    </xf>
    <xf numFmtId="0" fontId="17" fillId="0" borderId="13" xfId="6" applyFont="1" applyFill="1" applyBorder="1" applyAlignment="1">
      <alignment horizontal="left" vertical="top" wrapText="1"/>
    </xf>
    <xf numFmtId="0" fontId="12" fillId="0" borderId="13" xfId="5" applyFont="1" applyBorder="1" applyAlignment="1">
      <alignment horizontal="left" vertical="top" wrapText="1"/>
    </xf>
    <xf numFmtId="0" fontId="12" fillId="0" borderId="0" xfId="5" applyFont="1" applyAlignment="1">
      <alignment horizontal="left" vertical="top" wrapText="1"/>
    </xf>
    <xf numFmtId="0" fontId="17" fillId="0" borderId="13" xfId="5" applyFont="1" applyFill="1" applyBorder="1" applyAlignment="1">
      <alignment horizontal="left" vertical="top" wrapText="1"/>
    </xf>
    <xf numFmtId="0" fontId="12" fillId="0" borderId="13" xfId="6" applyFont="1" applyFill="1" applyBorder="1" applyAlignment="1">
      <alignment vertical="top"/>
    </xf>
    <xf numFmtId="0" fontId="17" fillId="0" borderId="13" xfId="5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1" fillId="0" borderId="13" xfId="5" applyFont="1" applyFill="1" applyBorder="1" applyAlignment="1">
      <alignment vertical="top" wrapText="1"/>
    </xf>
    <xf numFmtId="0" fontId="12" fillId="0" borderId="13" xfId="5" applyFont="1" applyFill="1" applyBorder="1" applyAlignment="1">
      <alignment vertical="top" wrapText="1"/>
    </xf>
    <xf numFmtId="0" fontId="12" fillId="7" borderId="13" xfId="0" applyFont="1" applyFill="1" applyBorder="1" applyAlignment="1">
      <alignment vertical="top" wrapText="1" shrinkToFit="1"/>
    </xf>
    <xf numFmtId="0" fontId="12" fillId="0" borderId="13" xfId="0" applyFont="1" applyBorder="1" applyAlignment="1">
      <alignment vertical="top" wrapText="1" shrinkToFit="1"/>
    </xf>
    <xf numFmtId="0" fontId="12" fillId="6" borderId="13" xfId="0" applyFont="1" applyFill="1" applyBorder="1" applyAlignment="1">
      <alignment horizontal="left" vertical="top" wrapText="1" shrinkToFit="1"/>
    </xf>
    <xf numFmtId="0" fontId="12" fillId="7" borderId="3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 shrinkToFit="1"/>
    </xf>
    <xf numFmtId="0" fontId="6" fillId="6" borderId="3" xfId="0" applyFont="1" applyFill="1" applyBorder="1" applyAlignment="1">
      <alignment horizontal="left" vertical="top" wrapText="1"/>
    </xf>
    <xf numFmtId="4" fontId="6" fillId="0" borderId="8" xfId="0" applyNumberFormat="1" applyFont="1" applyFill="1" applyBorder="1" applyAlignment="1">
      <alignment horizontal="left" vertical="top" wrapText="1" shrinkToFit="1"/>
    </xf>
    <xf numFmtId="0" fontId="6" fillId="6" borderId="1" xfId="0" applyFont="1" applyFill="1" applyBorder="1" applyAlignment="1">
      <alignment horizontal="left" vertical="top" wrapText="1" shrinkToFit="1"/>
    </xf>
    <xf numFmtId="0" fontId="12" fillId="7" borderId="13" xfId="0" applyFont="1" applyFill="1" applyBorder="1" applyAlignment="1">
      <alignment horizontal="left" vertical="top" wrapText="1"/>
    </xf>
    <xf numFmtId="187" fontId="12" fillId="0" borderId="13" xfId="3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187" fontId="14" fillId="0" borderId="13" xfId="8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187" fontId="12" fillId="0" borderId="8" xfId="3" applyNumberFormat="1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top" wrapText="1"/>
    </xf>
    <xf numFmtId="0" fontId="17" fillId="0" borderId="13" xfId="4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vertical="top" wrapText="1"/>
    </xf>
    <xf numFmtId="0" fontId="6" fillId="7" borderId="13" xfId="0" applyFont="1" applyFill="1" applyBorder="1" applyAlignment="1">
      <alignment horizontal="left" vertical="top" wrapText="1" shrinkToFit="1"/>
    </xf>
    <xf numFmtId="0" fontId="6" fillId="7" borderId="3" xfId="0" applyFont="1" applyFill="1" applyBorder="1" applyAlignment="1">
      <alignment horizontal="left" vertical="top" wrapText="1" shrinkToFit="1"/>
    </xf>
    <xf numFmtId="4" fontId="17" fillId="0" borderId="8" xfId="0" applyNumberFormat="1" applyFont="1" applyFill="1" applyBorder="1" applyAlignment="1">
      <alignment horizontal="left" vertical="top" wrapText="1" shrinkToFit="1"/>
    </xf>
    <xf numFmtId="0" fontId="12" fillId="0" borderId="14" xfId="6" applyFont="1" applyFill="1" applyBorder="1" applyAlignment="1">
      <alignment vertical="top" wrapText="1"/>
    </xf>
    <xf numFmtId="0" fontId="6" fillId="7" borderId="13" xfId="0" applyFont="1" applyFill="1" applyBorder="1" applyAlignment="1">
      <alignment horizontal="center" vertical="top"/>
    </xf>
    <xf numFmtId="49" fontId="6" fillId="7" borderId="13" xfId="3" applyNumberFormat="1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/>
    </xf>
    <xf numFmtId="49" fontId="6" fillId="7" borderId="13" xfId="3" applyNumberFormat="1" applyFont="1" applyFill="1" applyBorder="1" applyAlignment="1">
      <alignment horizontal="center" vertical="top" wrapText="1"/>
    </xf>
    <xf numFmtId="187" fontId="6" fillId="7" borderId="13" xfId="3" applyNumberFormat="1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left" vertical="top" wrapText="1" shrinkToFit="1"/>
    </xf>
    <xf numFmtId="0" fontId="14" fillId="0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7" borderId="13" xfId="0" applyFont="1" applyFill="1" applyBorder="1" applyAlignment="1">
      <alignment vertical="top" wrapText="1" shrinkToFit="1"/>
    </xf>
    <xf numFmtId="0" fontId="17" fillId="0" borderId="13" xfId="6" applyFont="1" applyFill="1" applyBorder="1" applyAlignment="1">
      <alignment vertical="top" wrapText="1"/>
    </xf>
    <xf numFmtId="187" fontId="12" fillId="0" borderId="13" xfId="3" applyNumberFormat="1" applyFont="1" applyFill="1" applyBorder="1" applyAlignment="1">
      <alignment vertical="top" wrapText="1"/>
    </xf>
    <xf numFmtId="187" fontId="12" fillId="0" borderId="13" xfId="3" applyNumberFormat="1" applyFont="1" applyBorder="1" applyAlignment="1">
      <alignment horizontal="center" vertical="top" wrapText="1"/>
    </xf>
    <xf numFmtId="0" fontId="12" fillId="6" borderId="3" xfId="0" applyFont="1" applyFill="1" applyBorder="1" applyAlignment="1">
      <alignment horizontal="left" vertical="top" wrapText="1" shrinkToFit="1"/>
    </xf>
    <xf numFmtId="0" fontId="12" fillId="2" borderId="13" xfId="0" applyFont="1" applyFill="1" applyBorder="1" applyAlignment="1">
      <alignment horizontal="left" vertical="top" wrapText="1" shrinkToFit="1"/>
    </xf>
    <xf numFmtId="0" fontId="12" fillId="0" borderId="13" xfId="0" applyFont="1" applyFill="1" applyBorder="1" applyAlignment="1">
      <alignment horizontal="center" vertical="top" wrapText="1"/>
    </xf>
    <xf numFmtId="1" fontId="17" fillId="0" borderId="13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7" fontId="6" fillId="0" borderId="13" xfId="3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center" vertical="top"/>
    </xf>
    <xf numFmtId="187" fontId="6" fillId="0" borderId="15" xfId="1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/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6" fillId="0" borderId="1" xfId="6" applyFont="1" applyFill="1" applyBorder="1" applyAlignment="1">
      <alignment vertical="top" wrapText="1"/>
    </xf>
    <xf numFmtId="187" fontId="7" fillId="3" borderId="1" xfId="1" applyNumberFormat="1" applyFont="1" applyFill="1" applyBorder="1" applyAlignment="1">
      <alignment horizontal="right" vertical="top" wrapText="1"/>
    </xf>
    <xf numFmtId="187" fontId="6" fillId="0" borderId="15" xfId="1" applyNumberFormat="1" applyFont="1" applyFill="1" applyBorder="1" applyAlignment="1">
      <alignment horizontal="right" vertical="top"/>
    </xf>
    <xf numFmtId="187" fontId="12" fillId="6" borderId="3" xfId="1" applyNumberFormat="1" applyFont="1" applyFill="1" applyBorder="1" applyAlignment="1">
      <alignment horizontal="right" vertical="top" wrapText="1"/>
    </xf>
    <xf numFmtId="187" fontId="12" fillId="6" borderId="3" xfId="1" applyNumberFormat="1" applyFont="1" applyFill="1" applyBorder="1" applyAlignment="1">
      <alignment horizontal="right" vertical="top"/>
    </xf>
    <xf numFmtId="187" fontId="12" fillId="0" borderId="3" xfId="1" applyNumberFormat="1" applyFont="1" applyBorder="1" applyAlignment="1">
      <alignment horizontal="right" vertical="top"/>
    </xf>
    <xf numFmtId="187" fontId="6" fillId="6" borderId="3" xfId="1" applyNumberFormat="1" applyFont="1" applyFill="1" applyBorder="1" applyAlignment="1">
      <alignment horizontal="right" vertical="top"/>
    </xf>
    <xf numFmtId="187" fontId="6" fillId="0" borderId="1" xfId="1" applyNumberFormat="1" applyFont="1" applyBorder="1" applyAlignment="1">
      <alignment horizontal="right" vertical="top"/>
    </xf>
    <xf numFmtId="187" fontId="3" fillId="0" borderId="15" xfId="1" applyNumberFormat="1" applyFont="1" applyFill="1" applyBorder="1" applyAlignment="1">
      <alignment horizontal="right" vertical="top"/>
    </xf>
    <xf numFmtId="187" fontId="6" fillId="0" borderId="0" xfId="1" applyNumberFormat="1" applyFont="1" applyFill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187" fontId="11" fillId="0" borderId="15" xfId="1" applyNumberFormat="1" applyFont="1" applyFill="1" applyBorder="1" applyAlignment="1">
      <alignment horizontal="right" vertical="top"/>
    </xf>
    <xf numFmtId="1" fontId="6" fillId="0" borderId="1" xfId="0" applyNumberFormat="1" applyFont="1" applyFill="1" applyBorder="1" applyAlignment="1">
      <alignment horizontal="center" vertical="top"/>
    </xf>
    <xf numFmtId="49" fontId="6" fillId="0" borderId="1" xfId="3" applyNumberFormat="1" applyFont="1" applyFill="1" applyBorder="1" applyAlignment="1">
      <alignment horizontal="center" vertical="top" wrapText="1"/>
    </xf>
    <xf numFmtId="187" fontId="6" fillId="0" borderId="1" xfId="1" applyNumberFormat="1" applyFont="1" applyFill="1" applyBorder="1" applyAlignment="1">
      <alignment horizontal="right" vertical="top" wrapText="1"/>
    </xf>
    <xf numFmtId="187" fontId="6" fillId="0" borderId="1" xfId="3" applyNumberFormat="1" applyFont="1" applyFill="1" applyBorder="1" applyAlignment="1">
      <alignment horizontal="left" vertical="top" wrapText="1"/>
    </xf>
    <xf numFmtId="187" fontId="6" fillId="0" borderId="8" xfId="3" applyNumberFormat="1" applyFont="1" applyFill="1" applyBorder="1" applyAlignment="1">
      <alignment horizontal="left" vertical="top" wrapText="1"/>
    </xf>
    <xf numFmtId="187" fontId="6" fillId="0" borderId="1" xfId="3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6" fillId="0" borderId="1" xfId="5" applyFont="1" applyFill="1" applyBorder="1" applyAlignment="1">
      <alignment horizontal="left" vertical="top" wrapText="1"/>
    </xf>
    <xf numFmtId="187" fontId="6" fillId="6" borderId="3" xfId="1" applyNumberFormat="1" applyFont="1" applyFill="1" applyBorder="1" applyAlignment="1">
      <alignment horizontal="right" vertical="top" wrapText="1"/>
    </xf>
    <xf numFmtId="187" fontId="6" fillId="0" borderId="1" xfId="8" applyNumberFormat="1" applyFont="1" applyFill="1" applyBorder="1" applyAlignment="1">
      <alignment vertical="top" wrapText="1"/>
    </xf>
    <xf numFmtId="187" fontId="6" fillId="6" borderId="1" xfId="1" applyNumberFormat="1" applyFont="1" applyFill="1" applyBorder="1" applyAlignment="1">
      <alignment horizontal="right" vertical="top" wrapText="1"/>
    </xf>
    <xf numFmtId="187" fontId="6" fillId="0" borderId="1" xfId="8" applyNumberFormat="1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shrinkToFit="1"/>
    </xf>
    <xf numFmtId="0" fontId="6" fillId="0" borderId="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 shrinkToFit="1"/>
    </xf>
    <xf numFmtId="187" fontId="6" fillId="0" borderId="3" xfId="1" applyNumberFormat="1" applyFont="1" applyBorder="1" applyAlignment="1">
      <alignment horizontal="right" vertical="top" wrapText="1"/>
    </xf>
    <xf numFmtId="187" fontId="6" fillId="0" borderId="8" xfId="3" applyNumberFormat="1" applyFont="1" applyFill="1" applyBorder="1" applyAlignment="1">
      <alignment horizontal="center" vertical="top" wrapText="1"/>
    </xf>
    <xf numFmtId="187" fontId="6" fillId="0" borderId="3" xfId="1" applyNumberFormat="1" applyFont="1" applyBorder="1" applyAlignment="1">
      <alignment horizontal="right" vertical="top"/>
    </xf>
    <xf numFmtId="187" fontId="6" fillId="0" borderId="1" xfId="3" applyNumberFormat="1" applyFont="1" applyBorder="1" applyAlignment="1">
      <alignment horizontal="center" vertical="top" wrapText="1"/>
    </xf>
    <xf numFmtId="187" fontId="6" fillId="0" borderId="1" xfId="3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187" fontId="6" fillId="0" borderId="1" xfId="3" applyNumberFormat="1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187" fontId="6" fillId="0" borderId="1" xfId="1" applyNumberFormat="1" applyFont="1" applyFill="1" applyBorder="1" applyAlignment="1">
      <alignment horizontal="left" vertical="top" wrapText="1"/>
    </xf>
    <xf numFmtId="187" fontId="6" fillId="0" borderId="1" xfId="0" applyNumberFormat="1" applyFont="1" applyFill="1" applyBorder="1" applyAlignment="1">
      <alignment horizontal="left" vertical="top"/>
    </xf>
    <xf numFmtId="187" fontId="6" fillId="0" borderId="1" xfId="1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/>
    <xf numFmtId="187" fontId="6" fillId="0" borderId="3" xfId="1" applyNumberFormat="1" applyFont="1" applyFill="1" applyBorder="1" applyAlignment="1">
      <alignment horizontal="right" vertical="top" wrapText="1"/>
    </xf>
    <xf numFmtId="0" fontId="6" fillId="6" borderId="10" xfId="0" applyFont="1" applyFill="1" applyBorder="1" applyAlignment="1">
      <alignment horizontal="left" vertical="top" wrapText="1"/>
    </xf>
    <xf numFmtId="187" fontId="6" fillId="0" borderId="10" xfId="3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49" fontId="6" fillId="0" borderId="1" xfId="3" applyNumberFormat="1" applyFont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187" fontId="14" fillId="0" borderId="1" xfId="3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1" xfId="3" applyNumberFormat="1" applyFont="1" applyFill="1" applyBorder="1" applyAlignment="1">
      <alignment horizontal="center" vertical="top" wrapText="1"/>
    </xf>
    <xf numFmtId="187" fontId="14" fillId="0" borderId="1" xfId="8" applyNumberFormat="1" applyFont="1" applyFill="1" applyBorder="1" applyAlignment="1">
      <alignment horizontal="center" vertical="top" wrapText="1"/>
    </xf>
    <xf numFmtId="187" fontId="14" fillId="0" borderId="1" xfId="8" applyNumberFormat="1" applyFont="1" applyBorder="1" applyAlignment="1">
      <alignment horizontal="center" vertical="top" wrapText="1"/>
    </xf>
    <xf numFmtId="187" fontId="14" fillId="0" borderId="1" xfId="3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4" fillId="0" borderId="1" xfId="3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6" fillId="0" borderId="1" xfId="4" applyFont="1" applyFill="1" applyBorder="1" applyAlignment="1">
      <alignment vertical="top" wrapText="1"/>
    </xf>
    <xf numFmtId="0" fontId="6" fillId="0" borderId="1" xfId="5" applyFont="1" applyFill="1" applyBorder="1" applyAlignment="1">
      <alignment vertical="top" wrapText="1"/>
    </xf>
    <xf numFmtId="0" fontId="6" fillId="0" borderId="1" xfId="4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187" fontId="22" fillId="0" borderId="0" xfId="1" applyNumberFormat="1" applyFont="1" applyBorder="1" applyAlignment="1">
      <alignment horizontal="right" vertical="top"/>
    </xf>
    <xf numFmtId="187" fontId="22" fillId="0" borderId="0" xfId="1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187" fontId="23" fillId="0" borderId="0" xfId="1" applyNumberFormat="1" applyFont="1" applyBorder="1" applyAlignment="1">
      <alignment vertical="top"/>
    </xf>
    <xf numFmtId="0" fontId="23" fillId="0" borderId="0" xfId="0" applyFont="1" applyBorder="1"/>
    <xf numFmtId="0" fontId="22" fillId="0" borderId="0" xfId="0" applyFont="1" applyAlignment="1">
      <alignment vertical="top"/>
    </xf>
    <xf numFmtId="187" fontId="22" fillId="2" borderId="0" xfId="1" applyNumberFormat="1" applyFont="1" applyFill="1" applyBorder="1" applyAlignment="1">
      <alignment horizontal="center" vertical="top"/>
    </xf>
    <xf numFmtId="187" fontId="22" fillId="2" borderId="0" xfId="1" applyNumberFormat="1" applyFont="1" applyFill="1" applyBorder="1" applyAlignment="1">
      <alignment horizontal="right" vertical="top"/>
    </xf>
    <xf numFmtId="187" fontId="12" fillId="0" borderId="9" xfId="1" applyNumberFormat="1" applyFont="1" applyFill="1" applyBorder="1" applyAlignment="1">
      <alignment horizontal="right" vertical="top" wrapText="1"/>
    </xf>
    <xf numFmtId="187" fontId="12" fillId="0" borderId="13" xfId="1" applyNumberFormat="1" applyFont="1" applyFill="1" applyBorder="1" applyAlignment="1">
      <alignment horizontal="right" vertical="top" wrapText="1"/>
    </xf>
    <xf numFmtId="187" fontId="12" fillId="0" borderId="13" xfId="1" applyNumberFormat="1" applyFont="1" applyBorder="1" applyAlignment="1">
      <alignment horizontal="right" vertical="top" shrinkToFit="1"/>
    </xf>
    <xf numFmtId="187" fontId="12" fillId="0" borderId="0" xfId="1" applyNumberFormat="1" applyFont="1" applyFill="1" applyBorder="1" applyAlignment="1">
      <alignment horizontal="right" vertical="top"/>
    </xf>
    <xf numFmtId="187" fontId="17" fillId="0" borderId="3" xfId="1" applyNumberFormat="1" applyFont="1" applyFill="1" applyBorder="1" applyAlignment="1">
      <alignment horizontal="right" vertical="top" wrapText="1"/>
    </xf>
    <xf numFmtId="187" fontId="17" fillId="0" borderId="13" xfId="1" applyNumberFormat="1" applyFont="1" applyFill="1" applyBorder="1" applyAlignment="1">
      <alignment horizontal="right" vertical="top" wrapText="1"/>
    </xf>
    <xf numFmtId="187" fontId="12" fillId="0" borderId="13" xfId="1" applyNumberFormat="1" applyFont="1" applyBorder="1" applyAlignment="1">
      <alignment horizontal="right" vertical="top"/>
    </xf>
    <xf numFmtId="187" fontId="17" fillId="6" borderId="3" xfId="1" applyNumberFormat="1" applyFont="1" applyFill="1" applyBorder="1" applyAlignment="1">
      <alignment horizontal="right" vertical="top" wrapText="1"/>
    </xf>
    <xf numFmtId="187" fontId="12" fillId="6" borderId="13" xfId="1" applyNumberFormat="1" applyFont="1" applyFill="1" applyBorder="1" applyAlignment="1">
      <alignment horizontal="right" vertical="top" wrapText="1"/>
    </xf>
    <xf numFmtId="187" fontId="12" fillId="0" borderId="13" xfId="1" applyNumberFormat="1" applyFont="1" applyFill="1" applyBorder="1" applyAlignment="1">
      <alignment horizontal="right" vertical="top"/>
    </xf>
    <xf numFmtId="187" fontId="22" fillId="0" borderId="0" xfId="1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187" fontId="24" fillId="0" borderId="0" xfId="1" applyNumberFormat="1" applyFont="1" applyBorder="1" applyAlignment="1">
      <alignment horizontal="right" vertical="top"/>
    </xf>
    <xf numFmtId="187" fontId="24" fillId="0" borderId="0" xfId="1" applyNumberFormat="1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/>
    <xf numFmtId="0" fontId="24" fillId="0" borderId="0" xfId="0" applyFont="1" applyBorder="1" applyAlignment="1">
      <alignment horizontal="center" vertical="top"/>
    </xf>
    <xf numFmtId="49" fontId="14" fillId="0" borderId="9" xfId="7" applyNumberFormat="1" applyFont="1" applyFill="1" applyBorder="1" applyAlignment="1">
      <alignment horizontal="center" vertical="top" wrapText="1"/>
    </xf>
    <xf numFmtId="187" fontId="14" fillId="0" borderId="13" xfId="3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/>
    </xf>
    <xf numFmtId="187" fontId="14" fillId="0" borderId="8" xfId="3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187" fontId="12" fillId="0" borderId="13" xfId="1" applyNumberFormat="1" applyFont="1" applyFill="1" applyBorder="1" applyAlignment="1">
      <alignment horizontal="center" vertical="top" wrapText="1"/>
    </xf>
    <xf numFmtId="187" fontId="12" fillId="0" borderId="13" xfId="1" applyNumberFormat="1" applyFont="1" applyFill="1" applyBorder="1" applyAlignment="1">
      <alignment horizontal="center" vertical="top"/>
    </xf>
    <xf numFmtId="187" fontId="6" fillId="0" borderId="13" xfId="1" applyNumberFormat="1" applyFont="1" applyFill="1" applyBorder="1" applyAlignment="1">
      <alignment horizontal="center" vertical="top" wrapText="1"/>
    </xf>
    <xf numFmtId="187" fontId="12" fillId="6" borderId="3" xfId="1" applyNumberFormat="1" applyFont="1" applyFill="1" applyBorder="1" applyAlignment="1">
      <alignment horizontal="center" vertical="top"/>
    </xf>
    <xf numFmtId="187" fontId="17" fillId="0" borderId="3" xfId="1" applyNumberFormat="1" applyFont="1" applyFill="1" applyBorder="1" applyAlignment="1">
      <alignment horizontal="center" vertical="top" wrapText="1"/>
    </xf>
    <xf numFmtId="187" fontId="12" fillId="0" borderId="13" xfId="1" applyNumberFormat="1" applyFont="1" applyBorder="1" applyAlignment="1">
      <alignment horizontal="center" vertical="top"/>
    </xf>
    <xf numFmtId="187" fontId="17" fillId="6" borderId="3" xfId="1" applyNumberFormat="1" applyFont="1" applyFill="1" applyBorder="1" applyAlignment="1">
      <alignment horizontal="center" vertical="top" wrapText="1"/>
    </xf>
    <xf numFmtId="187" fontId="17" fillId="0" borderId="13" xfId="1" applyNumberFormat="1" applyFont="1" applyFill="1" applyBorder="1" applyAlignment="1">
      <alignment horizontal="center" vertical="top" wrapText="1"/>
    </xf>
    <xf numFmtId="187" fontId="12" fillId="0" borderId="13" xfId="1" applyNumberFormat="1" applyFont="1" applyBorder="1" applyAlignment="1">
      <alignment horizontal="center" vertical="top" shrinkToFit="1"/>
    </xf>
    <xf numFmtId="187" fontId="6" fillId="0" borderId="0" xfId="1" applyNumberFormat="1" applyFont="1" applyFill="1" applyAlignment="1">
      <alignment horizontal="center" vertical="top"/>
    </xf>
    <xf numFmtId="0" fontId="12" fillId="0" borderId="13" xfId="9" applyFont="1" applyFill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19" fillId="0" borderId="15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center" wrapText="1"/>
    </xf>
    <xf numFmtId="187" fontId="14" fillId="0" borderId="1" xfId="1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wrapText="1"/>
    </xf>
    <xf numFmtId="187" fontId="6" fillId="7" borderId="13" xfId="1" applyNumberFormat="1" applyFont="1" applyFill="1" applyBorder="1" applyAlignment="1">
      <alignment horizontal="right" vertical="top"/>
    </xf>
    <xf numFmtId="187" fontId="6" fillId="0" borderId="13" xfId="1" applyNumberFormat="1" applyFont="1" applyBorder="1" applyAlignment="1">
      <alignment horizontal="right" vertical="top" wrapText="1"/>
    </xf>
    <xf numFmtId="0" fontId="14" fillId="0" borderId="13" xfId="3" applyNumberFormat="1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187" fontId="26" fillId="0" borderId="8" xfId="3" applyNumberFormat="1" applyFont="1" applyFill="1" applyBorder="1" applyAlignment="1">
      <alignment horizontal="center" vertical="top" wrapText="1"/>
    </xf>
    <xf numFmtId="0" fontId="6" fillId="0" borderId="15" xfId="9" applyFont="1" applyFill="1" applyBorder="1" applyAlignment="1">
      <alignment vertical="top" wrapText="1"/>
    </xf>
    <xf numFmtId="187" fontId="3" fillId="0" borderId="15" xfId="1" applyNumberFormat="1" applyFont="1" applyFill="1" applyBorder="1" applyAlignment="1">
      <alignment horizontal="right"/>
    </xf>
    <xf numFmtId="187" fontId="11" fillId="0" borderId="15" xfId="0" applyNumberFormat="1" applyFont="1" applyFill="1" applyBorder="1" applyAlignment="1"/>
    <xf numFmtId="49" fontId="12" fillId="0" borderId="15" xfId="3" applyNumberFormat="1" applyFont="1" applyFill="1" applyBorder="1" applyAlignment="1">
      <alignment horizontal="center" vertical="top" wrapText="1"/>
    </xf>
    <xf numFmtId="43" fontId="6" fillId="0" borderId="15" xfId="1" applyNumberFormat="1" applyFont="1" applyFill="1" applyBorder="1" applyAlignment="1">
      <alignment horizontal="right" vertical="top"/>
    </xf>
    <xf numFmtId="0" fontId="27" fillId="0" borderId="5" xfId="5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/>
    </xf>
  </cellXfs>
  <cellStyles count="12">
    <cellStyle name="Comma" xfId="1" builtinId="3"/>
    <cellStyle name="Comma 2" xfId="3"/>
    <cellStyle name="Comma 4 3 2 2" xfId="11"/>
    <cellStyle name="Comma 9" xfId="8"/>
    <cellStyle name="Normal" xfId="0" builtinId="0"/>
    <cellStyle name="Normal 3" xfId="2"/>
    <cellStyle name="Normal_mask" xfId="4"/>
    <cellStyle name="เครื่องหมายจุลภาค 2" xfId="10"/>
    <cellStyle name="เครื่องหมายจุลภาค 2 2" xfId="7"/>
    <cellStyle name="ปกติ 2 2" xfId="6"/>
    <cellStyle name="ปกติ 2 3" xfId="9"/>
    <cellStyle name="ปกติ_รายการครุภัณฑ์_๓ธค๕๗ (ข้อมูลนำเข้า)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0000000-0008-0000-0D00-0000731A000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3" name="Picture 190" hidden="1">
          <a:extLst>
            <a:ext uri="{FF2B5EF4-FFF2-40B4-BE49-F238E27FC236}">
              <a16:creationId xmlns="" xmlns:a16="http://schemas.microsoft.com/office/drawing/2014/main" id="{00000000-0008-0000-0D00-00007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0000000-0008-0000-0D00-0000791A000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5" name="Picture 190" hidden="1">
          <a:extLst>
            <a:ext uri="{FF2B5EF4-FFF2-40B4-BE49-F238E27FC236}">
              <a16:creationId xmlns="" xmlns:a16="http://schemas.microsoft.com/office/drawing/2014/main" id="{00000000-0008-0000-0D00-00007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6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0000000-0008-0000-0D00-00001514000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7" name="Picture 190" hidden="1">
          <a:extLst>
            <a:ext uri="{FF2B5EF4-FFF2-40B4-BE49-F238E27FC236}">
              <a16:creationId xmlns="" xmlns:a16="http://schemas.microsoft.com/office/drawing/2014/main" id="{00000000-0008-0000-0D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8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0000000-0008-0000-0D00-00001714000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9" name="Picture 190" hidden="1">
          <a:extLst>
            <a:ext uri="{FF2B5EF4-FFF2-40B4-BE49-F238E27FC236}">
              <a16:creationId xmlns="" xmlns:a16="http://schemas.microsoft.com/office/drawing/2014/main" id="{00000000-0008-0000-0D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10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0000000-0008-0000-0D00-00001B14000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11" name="Picture 190" hidden="1">
          <a:extLst>
            <a:ext uri="{FF2B5EF4-FFF2-40B4-BE49-F238E27FC236}">
              <a16:creationId xmlns="" xmlns:a16="http://schemas.microsoft.com/office/drawing/2014/main" id="{00000000-0008-0000-0D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1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0000000-0008-0000-0D00-0000751A000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13" name="Picture 190" hidden="1">
          <a:extLst>
            <a:ext uri="{FF2B5EF4-FFF2-40B4-BE49-F238E27FC236}">
              <a16:creationId xmlns="" xmlns:a16="http://schemas.microsoft.com/office/drawing/2014/main" id="{00000000-0008-0000-0D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927100" cy="293158"/>
    <xdr:sp macro="" textlink="">
      <xdr:nvSpPr>
        <xdr:cNvPr id="1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2430D554-F91F-439F-A13D-AA0C74B31310}"/>
            </a:ext>
          </a:extLst>
        </xdr:cNvPr>
        <xdr:cNvSpPr/>
      </xdr:nvSpPr>
      <xdr:spPr>
        <a:xfrm>
          <a:off x="15278100" y="1049655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34</xdr:row>
      <xdr:rowOff>0</xdr:rowOff>
    </xdr:from>
    <xdr:ext cx="927100" cy="293158"/>
    <xdr:pic>
      <xdr:nvPicPr>
        <xdr:cNvPr id="15" name="Picture 190" hidden="1">
          <a:extLst>
            <a:ext uri="{FF2B5EF4-FFF2-40B4-BE49-F238E27FC236}">
              <a16:creationId xmlns="" xmlns:a16="http://schemas.microsoft.com/office/drawing/2014/main" id="{1D133088-2B35-4958-88E2-F55CEBC1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049655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AAA97690-8C27-4DF8-93ED-E43B4C2BD470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3" name="Picture 190" hidden="1">
          <a:extLst>
            <a:ext uri="{FF2B5EF4-FFF2-40B4-BE49-F238E27FC236}">
              <a16:creationId xmlns="" xmlns:a16="http://schemas.microsoft.com/office/drawing/2014/main" id="{BF318FE8-B766-446D-8ACC-B56B999F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2AE084E4-E81F-4094-86B9-86D91EB5A62C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5" name="Picture 190" hidden="1">
          <a:extLst>
            <a:ext uri="{FF2B5EF4-FFF2-40B4-BE49-F238E27FC236}">
              <a16:creationId xmlns="" xmlns:a16="http://schemas.microsoft.com/office/drawing/2014/main" id="{FF7D5AFE-2E4D-4724-A435-5DDA5C85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6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C26BC96A-F339-4DCE-99BF-F1A3CCA3561C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7" name="Picture 190" hidden="1">
          <a:extLst>
            <a:ext uri="{FF2B5EF4-FFF2-40B4-BE49-F238E27FC236}">
              <a16:creationId xmlns="" xmlns:a16="http://schemas.microsoft.com/office/drawing/2014/main" id="{69F5E0FD-0A68-47B5-80CA-A2FDA3AB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8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B019E7A4-1FC4-478F-9D50-70532AE380FC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9" name="Picture 190" hidden="1">
          <a:extLst>
            <a:ext uri="{FF2B5EF4-FFF2-40B4-BE49-F238E27FC236}">
              <a16:creationId xmlns="" xmlns:a16="http://schemas.microsoft.com/office/drawing/2014/main" id="{CF470C12-262E-4A48-AEA1-0A143EC2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10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29A05761-D631-40A0-91C8-7BBA5964C376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11" name="Picture 190" hidden="1">
          <a:extLst>
            <a:ext uri="{FF2B5EF4-FFF2-40B4-BE49-F238E27FC236}">
              <a16:creationId xmlns="" xmlns:a16="http://schemas.microsoft.com/office/drawing/2014/main" id="{F363D587-0FEE-4B3F-9E7F-4ED747C3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1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860B2C1A-2895-47F2-A9CC-3F45D7B034D2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13" name="Picture 190" hidden="1">
          <a:extLst>
            <a:ext uri="{FF2B5EF4-FFF2-40B4-BE49-F238E27FC236}">
              <a16:creationId xmlns="" xmlns:a16="http://schemas.microsoft.com/office/drawing/2014/main" id="{5B6CED57-46E0-4ED9-9564-1D454905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927100" cy="293158"/>
    <xdr:sp macro="" textlink="">
      <xdr:nvSpPr>
        <xdr:cNvPr id="1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04124BBD-6967-4A87-82A2-C01B44FDCE37}"/>
            </a:ext>
          </a:extLst>
        </xdr:cNvPr>
        <xdr:cNvSpPr/>
      </xdr:nvSpPr>
      <xdr:spPr>
        <a:xfrm>
          <a:off x="10458450" y="24393525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28</xdr:row>
      <xdr:rowOff>0</xdr:rowOff>
    </xdr:from>
    <xdr:ext cx="927100" cy="293158"/>
    <xdr:pic>
      <xdr:nvPicPr>
        <xdr:cNvPr id="15" name="Picture 190" hidden="1">
          <a:extLst>
            <a:ext uri="{FF2B5EF4-FFF2-40B4-BE49-F238E27FC236}">
              <a16:creationId xmlns="" xmlns:a16="http://schemas.microsoft.com/office/drawing/2014/main" id="{56291231-DD0E-4FFA-A448-9504511A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393525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176EC7B7-CADE-4078-8D8C-3C933B4CE9A7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3" name="Picture 190" hidden="1">
          <a:extLst>
            <a:ext uri="{FF2B5EF4-FFF2-40B4-BE49-F238E27FC236}">
              <a16:creationId xmlns="" xmlns:a16="http://schemas.microsoft.com/office/drawing/2014/main" id="{F1F7F546-1FE6-43E8-9176-3AF76954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C0C01A3B-A955-4728-A8F5-F9223BF6A72C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5" name="Picture 190" hidden="1">
          <a:extLst>
            <a:ext uri="{FF2B5EF4-FFF2-40B4-BE49-F238E27FC236}">
              <a16:creationId xmlns="" xmlns:a16="http://schemas.microsoft.com/office/drawing/2014/main" id="{333EC430-79B8-44CA-B539-169C0B19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6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9FC01252-2E21-4B88-978B-F978EF4630A0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7" name="Picture 190" hidden="1">
          <a:extLst>
            <a:ext uri="{FF2B5EF4-FFF2-40B4-BE49-F238E27FC236}">
              <a16:creationId xmlns="" xmlns:a16="http://schemas.microsoft.com/office/drawing/2014/main" id="{0054911A-65EB-4F7F-A730-520F58A3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8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80D03CA8-86CF-43AD-8202-11510002209A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9" name="Picture 190" hidden="1">
          <a:extLst>
            <a:ext uri="{FF2B5EF4-FFF2-40B4-BE49-F238E27FC236}">
              <a16:creationId xmlns="" xmlns:a16="http://schemas.microsoft.com/office/drawing/2014/main" id="{60E24419-044E-4D3D-BB35-F2991E5B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10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AC544FB4-0EB2-4FE4-87B8-1EEDE361BD41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11" name="Picture 190" hidden="1">
          <a:extLst>
            <a:ext uri="{FF2B5EF4-FFF2-40B4-BE49-F238E27FC236}">
              <a16:creationId xmlns="" xmlns:a16="http://schemas.microsoft.com/office/drawing/2014/main" id="{5831F277-3820-4EB3-82A6-88226B2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1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B037B791-8DF5-4D61-95EF-0BD98CF84BFC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13" name="Picture 190" hidden="1">
          <a:extLst>
            <a:ext uri="{FF2B5EF4-FFF2-40B4-BE49-F238E27FC236}">
              <a16:creationId xmlns="" xmlns:a16="http://schemas.microsoft.com/office/drawing/2014/main" id="{A8989B63-BE50-4758-8E07-D15F8B7C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27100" cy="293158"/>
    <xdr:sp macro="" textlink="">
      <xdr:nvSpPr>
        <xdr:cNvPr id="1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159981C3-CD29-4236-A968-8BA1C04C2CCB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23</xdr:row>
      <xdr:rowOff>0</xdr:rowOff>
    </xdr:from>
    <xdr:ext cx="927100" cy="293158"/>
    <xdr:pic>
      <xdr:nvPicPr>
        <xdr:cNvPr id="15" name="Picture 190" hidden="1">
          <a:extLst>
            <a:ext uri="{FF2B5EF4-FFF2-40B4-BE49-F238E27FC236}">
              <a16:creationId xmlns="" xmlns:a16="http://schemas.microsoft.com/office/drawing/2014/main" id="{5A701DC3-AEB4-4978-B135-EF8873C2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CDBCE904-DAED-4009-814F-ADB5FCC65D15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3" name="Picture 190" hidden="1">
          <a:extLst>
            <a:ext uri="{FF2B5EF4-FFF2-40B4-BE49-F238E27FC236}">
              <a16:creationId xmlns="" xmlns:a16="http://schemas.microsoft.com/office/drawing/2014/main" id="{A61110FD-A990-4105-AE7B-EB6D0614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447600B2-1608-4A60-BB80-DFC7DEB4EA20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5" name="Picture 190" hidden="1">
          <a:extLst>
            <a:ext uri="{FF2B5EF4-FFF2-40B4-BE49-F238E27FC236}">
              <a16:creationId xmlns="" xmlns:a16="http://schemas.microsoft.com/office/drawing/2014/main" id="{172BB464-3BFC-41BD-8080-9E4E4A60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6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38EE0609-5A1E-40C9-84E3-35BF7B729ED6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7" name="Picture 190" hidden="1">
          <a:extLst>
            <a:ext uri="{FF2B5EF4-FFF2-40B4-BE49-F238E27FC236}">
              <a16:creationId xmlns="" xmlns:a16="http://schemas.microsoft.com/office/drawing/2014/main" id="{15714980-4EC4-4AE6-AB1B-8C1AF547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8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7972F84C-F049-4462-9DE3-9ED229FC0CF4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9" name="Picture 190" hidden="1">
          <a:extLst>
            <a:ext uri="{FF2B5EF4-FFF2-40B4-BE49-F238E27FC236}">
              <a16:creationId xmlns="" xmlns:a16="http://schemas.microsoft.com/office/drawing/2014/main" id="{B9E38DD5-95C4-4616-81EB-AF0488AE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10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8695EA54-22E6-47C9-A91F-84EFC343932E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11" name="Picture 190" hidden="1">
          <a:extLst>
            <a:ext uri="{FF2B5EF4-FFF2-40B4-BE49-F238E27FC236}">
              <a16:creationId xmlns="" xmlns:a16="http://schemas.microsoft.com/office/drawing/2014/main" id="{021E7626-95A0-4463-9397-C3F7FAC4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1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9FC74D6C-0173-48E1-BDB5-FDBADA0F2798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13" name="Picture 190" hidden="1">
          <a:extLst>
            <a:ext uri="{FF2B5EF4-FFF2-40B4-BE49-F238E27FC236}">
              <a16:creationId xmlns="" xmlns:a16="http://schemas.microsoft.com/office/drawing/2014/main" id="{734319DF-5642-4652-B360-B8AAC83E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27100" cy="293158"/>
    <xdr:sp macro="" textlink="">
      <xdr:nvSpPr>
        <xdr:cNvPr id="1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26C31239-EC5C-4735-923F-AEDAB38AF886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21</xdr:row>
      <xdr:rowOff>0</xdr:rowOff>
    </xdr:from>
    <xdr:ext cx="927100" cy="293158"/>
    <xdr:pic>
      <xdr:nvPicPr>
        <xdr:cNvPr id="15" name="Picture 190" hidden="1">
          <a:extLst>
            <a:ext uri="{FF2B5EF4-FFF2-40B4-BE49-F238E27FC236}">
              <a16:creationId xmlns="" xmlns:a16="http://schemas.microsoft.com/office/drawing/2014/main" id="{B4297BB6-730D-4427-91FC-7F098B94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8496DF90-AF90-4F71-9110-009F2E2E014B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3" name="Picture 190" hidden="1">
          <a:extLst>
            <a:ext uri="{FF2B5EF4-FFF2-40B4-BE49-F238E27FC236}">
              <a16:creationId xmlns="" xmlns:a16="http://schemas.microsoft.com/office/drawing/2014/main" id="{28060504-CE8F-4649-800C-2DBB2E79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49174A97-3617-4146-8979-ECA5F36F41A3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5" name="Picture 190" hidden="1">
          <a:extLst>
            <a:ext uri="{FF2B5EF4-FFF2-40B4-BE49-F238E27FC236}">
              <a16:creationId xmlns="" xmlns:a16="http://schemas.microsoft.com/office/drawing/2014/main" id="{F8398641-E4A9-445A-A1AA-CE1995F4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6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634FAFD4-23C4-4BF4-820D-DD72FC6CBF9B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7" name="Picture 190" hidden="1">
          <a:extLst>
            <a:ext uri="{FF2B5EF4-FFF2-40B4-BE49-F238E27FC236}">
              <a16:creationId xmlns="" xmlns:a16="http://schemas.microsoft.com/office/drawing/2014/main" id="{0D161240-8132-4BF3-B896-42110B33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8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5E3DA9FA-9C8E-49CE-92C7-C1FFE0900090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9" name="Picture 190" hidden="1">
          <a:extLst>
            <a:ext uri="{FF2B5EF4-FFF2-40B4-BE49-F238E27FC236}">
              <a16:creationId xmlns="" xmlns:a16="http://schemas.microsoft.com/office/drawing/2014/main" id="{0F132102-5624-4AC4-9C8A-A4B50A98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10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1DD00DEF-6207-4B94-A3B8-91E3CB793163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11" name="Picture 190" hidden="1">
          <a:extLst>
            <a:ext uri="{FF2B5EF4-FFF2-40B4-BE49-F238E27FC236}">
              <a16:creationId xmlns="" xmlns:a16="http://schemas.microsoft.com/office/drawing/2014/main" id="{18A51852-3E26-45E8-A1A8-FB4493B1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12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2BA055D7-AC70-4ED6-A578-1702CFD3C00E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13" name="Picture 190" hidden="1">
          <a:extLst>
            <a:ext uri="{FF2B5EF4-FFF2-40B4-BE49-F238E27FC236}">
              <a16:creationId xmlns="" xmlns:a16="http://schemas.microsoft.com/office/drawing/2014/main" id="{188A3FC5-FACA-4777-B012-10D9BEE2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927100" cy="293158"/>
    <xdr:sp macro="" textlink="">
      <xdr:nvSpPr>
        <xdr:cNvPr id="14" name="Object 190" hidden="1">
          <a:extLst>
            <a:ext uri="{63B3BB69-23CF-44E3-9099-C40C66FF867C}">
              <a14:compatExt xmlns:a14="http://schemas.microsoft.com/office/drawing/2010/main" spid="_x0000_s2877630"/>
            </a:ext>
            <a:ext uri="{FF2B5EF4-FFF2-40B4-BE49-F238E27FC236}">
              <a16:creationId xmlns="" xmlns:a16="http://schemas.microsoft.com/office/drawing/2014/main" id="{5BFAA077-2F7A-4C91-9856-A0B086B419BD}"/>
            </a:ext>
          </a:extLst>
        </xdr:cNvPr>
        <xdr:cNvSpPr/>
      </xdr:nvSpPr>
      <xdr:spPr>
        <a:xfrm>
          <a:off x="10458450" y="11049000"/>
          <a:ext cx="927100" cy="293158"/>
        </a:xfrm>
        <a:prstGeom prst="rect">
          <a:avLst/>
        </a:prstGeom>
      </xdr:spPr>
    </xdr:sp>
    <xdr:clientData/>
  </xdr:oneCellAnchor>
  <xdr:oneCellAnchor>
    <xdr:from>
      <xdr:col>10</xdr:col>
      <xdr:colOff>0</xdr:colOff>
      <xdr:row>24</xdr:row>
      <xdr:rowOff>0</xdr:rowOff>
    </xdr:from>
    <xdr:ext cx="927100" cy="293158"/>
    <xdr:pic>
      <xdr:nvPicPr>
        <xdr:cNvPr id="15" name="Picture 190" hidden="1">
          <a:extLst>
            <a:ext uri="{FF2B5EF4-FFF2-40B4-BE49-F238E27FC236}">
              <a16:creationId xmlns="" xmlns:a16="http://schemas.microsoft.com/office/drawing/2014/main" id="{439A5961-A7C7-4AEA-9866-9051D679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049000"/>
          <a:ext cx="927100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3" sqref="A3"/>
    </sheetView>
  </sheetViews>
  <sheetFormatPr defaultRowHeight="15"/>
  <cols>
    <col min="1" max="1" width="24.28515625" customWidth="1"/>
    <col min="2" max="2" width="15.140625" customWidth="1"/>
    <col min="3" max="3" width="13.28515625" customWidth="1"/>
    <col min="4" max="4" width="15.85546875" customWidth="1"/>
    <col min="5" max="5" width="14.140625" style="1" customWidth="1"/>
    <col min="6" max="6" width="13.7109375" customWidth="1"/>
    <col min="7" max="7" width="15.5703125" customWidth="1"/>
    <col min="8" max="8" width="13.5703125" customWidth="1"/>
    <col min="9" max="10" width="16.28515625" customWidth="1"/>
    <col min="11" max="11" width="14.7109375" customWidth="1"/>
  </cols>
  <sheetData>
    <row r="1" spans="1:11" ht="21">
      <c r="A1" s="341" t="s">
        <v>44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21">
      <c r="A2" s="14" t="s">
        <v>7</v>
      </c>
      <c r="B2" s="14" t="s">
        <v>5</v>
      </c>
      <c r="C2" s="14" t="s">
        <v>45</v>
      </c>
      <c r="D2" s="14" t="s">
        <v>46</v>
      </c>
      <c r="E2" s="14" t="s">
        <v>3</v>
      </c>
      <c r="F2" s="14" t="s">
        <v>47</v>
      </c>
      <c r="G2" s="20" t="s">
        <v>8</v>
      </c>
      <c r="H2" s="18">
        <v>2565</v>
      </c>
      <c r="I2" s="18">
        <v>2567</v>
      </c>
      <c r="J2" s="18">
        <v>2568</v>
      </c>
      <c r="K2" s="18" t="s">
        <v>6</v>
      </c>
    </row>
    <row r="3" spans="1:11" ht="21">
      <c r="A3" s="2"/>
      <c r="B3" s="15"/>
      <c r="C3" s="15"/>
      <c r="D3" s="15"/>
      <c r="E3" s="16"/>
      <c r="F3" s="15"/>
      <c r="G3" s="15"/>
      <c r="H3" s="15"/>
      <c r="I3" s="16"/>
      <c r="J3" s="2"/>
      <c r="K3" s="15"/>
    </row>
    <row r="4" spans="1:11" ht="21">
      <c r="A4" s="2"/>
      <c r="B4" s="15"/>
      <c r="C4" s="15"/>
      <c r="D4" s="15"/>
      <c r="E4" s="16"/>
      <c r="F4" s="15"/>
      <c r="G4" s="15"/>
      <c r="H4" s="15"/>
      <c r="I4" s="16"/>
      <c r="J4" s="2"/>
      <c r="K4" s="15"/>
    </row>
    <row r="5" spans="1:11" ht="21">
      <c r="A5" s="2"/>
      <c r="B5" s="15"/>
      <c r="C5" s="15"/>
      <c r="D5" s="15"/>
      <c r="E5" s="16"/>
      <c r="F5" s="15"/>
      <c r="G5" s="15"/>
      <c r="H5" s="15"/>
      <c r="I5" s="16"/>
      <c r="J5" s="2"/>
      <c r="K5" s="15"/>
    </row>
    <row r="6" spans="1:11" ht="21">
      <c r="A6" s="2"/>
      <c r="B6" s="15"/>
      <c r="C6" s="15"/>
      <c r="D6" s="15"/>
      <c r="E6" s="16"/>
      <c r="F6" s="15"/>
      <c r="G6" s="15"/>
      <c r="H6" s="15"/>
      <c r="I6" s="16"/>
      <c r="J6" s="2"/>
      <c r="K6" s="15"/>
    </row>
    <row r="7" spans="1:11" ht="21">
      <c r="A7" s="2"/>
      <c r="B7" s="15"/>
      <c r="C7" s="15"/>
      <c r="D7" s="15"/>
      <c r="E7" s="16"/>
      <c r="F7" s="15"/>
      <c r="G7" s="15"/>
      <c r="H7" s="15"/>
      <c r="I7" s="16"/>
      <c r="J7" s="2"/>
      <c r="K7" s="15"/>
    </row>
    <row r="8" spans="1:11" ht="21">
      <c r="A8" s="2"/>
      <c r="B8" s="15"/>
      <c r="C8" s="15"/>
      <c r="D8" s="15"/>
      <c r="E8" s="16"/>
      <c r="F8" s="15"/>
      <c r="G8" s="15"/>
      <c r="H8" s="15"/>
      <c r="I8" s="16"/>
      <c r="J8" s="2"/>
      <c r="K8" s="15"/>
    </row>
    <row r="9" spans="1:11" ht="21">
      <c r="A9" s="2"/>
      <c r="B9" s="15"/>
      <c r="C9" s="15"/>
      <c r="D9" s="15"/>
      <c r="E9" s="16"/>
      <c r="F9" s="15"/>
      <c r="G9" s="15"/>
      <c r="H9" s="15"/>
      <c r="I9" s="16"/>
      <c r="J9" s="2"/>
      <c r="K9" s="15"/>
    </row>
    <row r="10" spans="1:11" ht="21">
      <c r="A10" s="2"/>
      <c r="B10" s="15"/>
      <c r="C10" s="15"/>
      <c r="D10" s="15"/>
      <c r="E10" s="16"/>
      <c r="F10" s="15"/>
      <c r="G10" s="15"/>
      <c r="H10" s="15"/>
      <c r="I10" s="16"/>
      <c r="J10" s="2"/>
      <c r="K10" s="15"/>
    </row>
    <row r="11" spans="1:11" ht="21">
      <c r="A11" s="2"/>
      <c r="B11" s="15"/>
      <c r="C11" s="15"/>
      <c r="D11" s="15"/>
      <c r="E11" s="16"/>
      <c r="F11" s="15"/>
      <c r="G11" s="15"/>
      <c r="H11" s="15"/>
      <c r="I11" s="16"/>
      <c r="J11" s="2"/>
      <c r="K11" s="15"/>
    </row>
    <row r="12" spans="1:11" ht="21">
      <c r="A12" s="2"/>
      <c r="B12" s="15"/>
      <c r="C12" s="15"/>
      <c r="D12" s="15"/>
      <c r="E12" s="16"/>
      <c r="F12" s="15"/>
      <c r="G12" s="15"/>
      <c r="H12" s="15"/>
      <c r="I12" s="16"/>
      <c r="J12" s="2"/>
      <c r="K12" s="15"/>
    </row>
    <row r="13" spans="1:11" ht="21">
      <c r="A13" s="2"/>
      <c r="B13" s="15"/>
      <c r="C13" s="15"/>
      <c r="D13" s="15"/>
      <c r="E13" s="16"/>
      <c r="F13" s="15"/>
      <c r="G13" s="15"/>
      <c r="H13" s="15"/>
      <c r="I13" s="16"/>
      <c r="J13" s="2"/>
      <c r="K13" s="15"/>
    </row>
    <row r="14" spans="1:11" ht="21">
      <c r="A14" s="2"/>
      <c r="B14" s="2"/>
      <c r="C14" s="2"/>
      <c r="D14" s="2"/>
      <c r="E14" s="17"/>
      <c r="F14" s="2"/>
      <c r="G14" s="2"/>
      <c r="H14" s="2"/>
      <c r="I14" s="2"/>
      <c r="J14" s="2"/>
      <c r="K14" s="2"/>
    </row>
    <row r="15" spans="1:11" ht="21">
      <c r="A15" s="2"/>
      <c r="B15" s="2"/>
      <c r="C15" s="2"/>
      <c r="D15" s="2"/>
      <c r="E15" s="17"/>
      <c r="F15" s="2"/>
      <c r="G15" s="2"/>
      <c r="H15" s="2"/>
      <c r="I15" s="2"/>
      <c r="J15" s="2"/>
      <c r="K15" s="2"/>
    </row>
    <row r="19" spans="1:11" ht="21">
      <c r="A19" s="342" t="s">
        <v>43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</row>
    <row r="20" spans="1:11" ht="21">
      <c r="A20" s="18" t="s">
        <v>7</v>
      </c>
      <c r="B20" s="18" t="s">
        <v>5</v>
      </c>
      <c r="C20" s="18" t="s">
        <v>45</v>
      </c>
      <c r="D20" s="18" t="s">
        <v>46</v>
      </c>
      <c r="E20" s="20" t="s">
        <v>3</v>
      </c>
      <c r="F20" s="20" t="s">
        <v>47</v>
      </c>
      <c r="G20" s="20" t="s">
        <v>8</v>
      </c>
      <c r="H20" s="18">
        <v>2565</v>
      </c>
      <c r="I20" s="18">
        <v>2567</v>
      </c>
      <c r="J20" s="18">
        <v>2568</v>
      </c>
      <c r="K20" s="18" t="s">
        <v>6</v>
      </c>
    </row>
    <row r="21" spans="1:11" ht="21">
      <c r="A21" s="2"/>
      <c r="B21" s="15"/>
      <c r="C21" s="15"/>
      <c r="D21" s="15"/>
      <c r="E21" s="16"/>
      <c r="F21" s="19"/>
      <c r="G21" s="15"/>
      <c r="H21" s="15"/>
      <c r="I21" s="15"/>
      <c r="J21" s="19"/>
      <c r="K21" s="15"/>
    </row>
    <row r="22" spans="1:11" ht="21">
      <c r="A22" s="2"/>
      <c r="B22" s="15"/>
      <c r="C22" s="15"/>
      <c r="D22" s="15"/>
      <c r="E22" s="16"/>
      <c r="F22" s="19"/>
      <c r="G22" s="15"/>
      <c r="H22" s="15"/>
      <c r="I22" s="15"/>
      <c r="J22" s="19"/>
      <c r="K22" s="15"/>
    </row>
    <row r="23" spans="1:11" ht="21">
      <c r="A23" s="2"/>
      <c r="B23" s="15"/>
      <c r="C23" s="15"/>
      <c r="D23" s="15"/>
      <c r="E23" s="16"/>
      <c r="F23" s="19"/>
      <c r="G23" s="15"/>
      <c r="H23" s="15"/>
      <c r="I23" s="15"/>
      <c r="J23" s="19"/>
      <c r="K23" s="15"/>
    </row>
    <row r="24" spans="1:11" ht="21">
      <c r="A24" s="2"/>
      <c r="B24" s="2"/>
      <c r="C24" s="2"/>
      <c r="D24" s="2"/>
      <c r="E24" s="17"/>
      <c r="F24" s="2"/>
      <c r="G24" s="15"/>
      <c r="H24" s="15"/>
      <c r="I24" s="2"/>
      <c r="J24" s="2"/>
      <c r="K24" s="15"/>
    </row>
    <row r="25" spans="1:11" ht="21">
      <c r="A25" s="2"/>
      <c r="B25" s="2"/>
      <c r="C25" s="2"/>
      <c r="D25" s="2"/>
      <c r="E25" s="17"/>
      <c r="F25" s="2"/>
      <c r="G25" s="2"/>
      <c r="H25" s="2"/>
      <c r="I25" s="2"/>
      <c r="J25" s="2"/>
      <c r="K25" s="2"/>
    </row>
    <row r="26" spans="1:11" ht="21">
      <c r="A26" s="2"/>
      <c r="B26" s="2"/>
      <c r="C26" s="2"/>
      <c r="D26" s="2"/>
      <c r="E26" s="17"/>
      <c r="F26" s="2"/>
      <c r="G26" s="15"/>
      <c r="H26" s="15"/>
      <c r="I26" s="2"/>
      <c r="J26" s="2"/>
      <c r="K26" s="15"/>
    </row>
    <row r="27" spans="1:11" ht="21">
      <c r="A27" s="2"/>
      <c r="B27" s="2"/>
      <c r="C27" s="2"/>
      <c r="D27" s="2"/>
      <c r="E27" s="17"/>
      <c r="F27" s="2"/>
      <c r="G27" s="15"/>
      <c r="H27" s="15"/>
      <c r="I27" s="17"/>
      <c r="J27" s="2"/>
      <c r="K27" s="15"/>
    </row>
    <row r="28" spans="1:11" ht="21">
      <c r="A28" s="2"/>
      <c r="B28" s="2"/>
      <c r="C28" s="2"/>
      <c r="D28" s="2"/>
      <c r="E28" s="17"/>
      <c r="F28" s="2"/>
      <c r="G28" s="15"/>
      <c r="H28" s="15"/>
      <c r="I28" s="17"/>
      <c r="J28" s="2"/>
      <c r="K28" s="15"/>
    </row>
    <row r="29" spans="1:11" ht="21">
      <c r="A29" s="2"/>
      <c r="B29" s="2"/>
      <c r="C29" s="2"/>
      <c r="D29" s="2"/>
      <c r="E29" s="17"/>
      <c r="F29" s="2"/>
      <c r="G29" s="2"/>
      <c r="H29" s="17"/>
      <c r="I29" s="17"/>
      <c r="J29" s="2"/>
      <c r="K29" s="2"/>
    </row>
    <row r="30" spans="1:11" ht="21">
      <c r="A30" s="2"/>
      <c r="B30" s="2"/>
      <c r="C30" s="2"/>
      <c r="D30" s="2"/>
      <c r="E30" s="17"/>
      <c r="F30" s="2"/>
      <c r="G30" s="2"/>
      <c r="H30" s="2"/>
      <c r="I30" s="2"/>
      <c r="J30" s="2"/>
      <c r="K30" s="2"/>
    </row>
    <row r="31" spans="1:11" ht="21">
      <c r="A31" s="2"/>
      <c r="B31" s="2"/>
      <c r="C31" s="2"/>
      <c r="D31" s="2"/>
      <c r="E31" s="17"/>
      <c r="F31" s="2"/>
      <c r="G31" s="2"/>
      <c r="H31" s="2"/>
      <c r="I31" s="2"/>
      <c r="J31" s="2"/>
      <c r="K31" s="2"/>
    </row>
    <row r="32" spans="1:11" ht="21">
      <c r="A32" s="2"/>
      <c r="B32" s="2"/>
      <c r="C32" s="2"/>
      <c r="D32" s="2"/>
      <c r="E32" s="17"/>
      <c r="F32" s="2"/>
      <c r="G32" s="2"/>
      <c r="H32" s="2"/>
      <c r="I32" s="2"/>
      <c r="J32" s="2"/>
      <c r="K32" s="2"/>
    </row>
    <row r="33" spans="1:11" ht="21">
      <c r="A33" s="2"/>
      <c r="B33" s="2"/>
      <c r="C33" s="2"/>
      <c r="D33" s="2"/>
      <c r="E33" s="17"/>
      <c r="F33" s="2"/>
      <c r="G33" s="2"/>
      <c r="H33" s="2"/>
      <c r="I33" s="2"/>
      <c r="J33" s="2"/>
      <c r="K33" s="2"/>
    </row>
  </sheetData>
  <mergeCells count="2">
    <mergeCell ref="A1:K1"/>
    <mergeCell ref="A19:K1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4"/>
  <sheetViews>
    <sheetView topLeftCell="A28" zoomScaleNormal="100" zoomScaleSheetLayoutView="90" workbookViewId="0">
      <selection activeCell="C9" sqref="C9"/>
    </sheetView>
  </sheetViews>
  <sheetFormatPr defaultColWidth="10" defaultRowHeight="18.75"/>
  <cols>
    <col min="1" max="1" width="5.85546875" style="13" customWidth="1"/>
    <col min="2" max="2" width="11.7109375" style="13" customWidth="1"/>
    <col min="3" max="3" width="26.42578125" style="208" customWidth="1"/>
    <col min="4" max="4" width="25.140625" style="74" customWidth="1"/>
    <col min="5" max="5" width="22.28515625" style="50" customWidth="1"/>
    <col min="6" max="6" width="13.42578125" style="74" customWidth="1"/>
    <col min="7" max="7" width="14.140625" style="202" customWidth="1"/>
    <col min="8" max="8" width="10.7109375" style="204" customWidth="1"/>
    <col min="9" max="9" width="15.42578125" style="204" customWidth="1"/>
    <col min="10" max="10" width="12.5703125" style="202" customWidth="1"/>
    <col min="11" max="11" width="19.140625" style="13" customWidth="1"/>
    <col min="12" max="12" width="8.85546875" style="191" customWidth="1"/>
    <col min="13" max="14" width="8.28515625" style="191" customWidth="1"/>
    <col min="15" max="16" width="13.7109375" style="13" hidden="1" customWidth="1"/>
    <col min="17" max="17" width="10" style="13" hidden="1" customWidth="1"/>
    <col min="18" max="18" width="21.7109375" style="258" customWidth="1"/>
    <col min="19" max="19" width="22" style="50" customWidth="1"/>
    <col min="20" max="20" width="22.28515625" style="207" customWidth="1"/>
    <col min="21" max="21" width="22.140625" style="208" customWidth="1"/>
    <col min="22" max="23" width="16.5703125" style="13" hidden="1" customWidth="1"/>
    <col min="24" max="24" width="16.140625" style="13" hidden="1" customWidth="1"/>
    <col min="25" max="25" width="0" style="13" hidden="1" customWidth="1"/>
    <col min="26" max="26" width="15" style="13" hidden="1" customWidth="1"/>
    <col min="27" max="27" width="0" style="13" hidden="1" customWidth="1"/>
    <col min="28" max="30" width="20.28515625" style="13" hidden="1" customWidth="1"/>
    <col min="31" max="31" width="18.5703125" style="13" hidden="1" customWidth="1"/>
    <col min="32" max="33" width="16.140625" style="13" hidden="1" customWidth="1"/>
    <col min="34" max="35" width="0" style="13" hidden="1" customWidth="1"/>
    <col min="36" max="36" width="13.85546875" style="13" hidden="1" customWidth="1"/>
    <col min="37" max="37" width="0" style="13" hidden="1" customWidth="1"/>
    <col min="38" max="16384" width="10" style="13"/>
  </cols>
  <sheetData>
    <row r="1" spans="1:37" s="273" customFormat="1" ht="23.25">
      <c r="A1" s="264" t="s">
        <v>53</v>
      </c>
      <c r="B1" s="264"/>
      <c r="C1" s="265"/>
      <c r="D1" s="266"/>
      <c r="E1" s="265"/>
      <c r="F1" s="266"/>
      <c r="G1" s="267"/>
      <c r="H1" s="268"/>
      <c r="I1" s="268"/>
      <c r="J1" s="267"/>
      <c r="K1" s="264"/>
      <c r="L1" s="269"/>
      <c r="M1" s="269"/>
      <c r="N1" s="269"/>
      <c r="O1" s="264"/>
      <c r="P1" s="264"/>
      <c r="Q1" s="264"/>
      <c r="R1" s="270"/>
      <c r="S1" s="266"/>
      <c r="T1" s="266"/>
      <c r="U1" s="265"/>
      <c r="V1" s="264"/>
      <c r="W1" s="264"/>
      <c r="X1" s="271"/>
      <c r="Y1" s="271"/>
      <c r="Z1" s="272"/>
      <c r="AA1" s="271"/>
      <c r="AB1" s="272"/>
      <c r="AC1" s="272"/>
      <c r="AD1" s="272"/>
      <c r="AE1" s="271"/>
      <c r="AF1" s="264"/>
      <c r="AG1" s="264"/>
      <c r="AH1" s="264"/>
      <c r="AI1" s="264"/>
      <c r="AJ1" s="264"/>
      <c r="AK1" s="264"/>
    </row>
    <row r="2" spans="1:37" s="273" customFormat="1" ht="23.25">
      <c r="A2" s="264" t="s">
        <v>48</v>
      </c>
      <c r="B2" s="264"/>
      <c r="C2" s="265"/>
      <c r="D2" s="266"/>
      <c r="E2" s="265"/>
      <c r="F2" s="266"/>
      <c r="G2" s="267"/>
      <c r="H2" s="268"/>
      <c r="I2" s="268"/>
      <c r="J2" s="267"/>
      <c r="K2" s="264"/>
      <c r="L2" s="269"/>
      <c r="M2" s="269"/>
      <c r="N2" s="269"/>
      <c r="O2" s="264"/>
      <c r="P2" s="264"/>
      <c r="Q2" s="264"/>
      <c r="R2" s="270"/>
      <c r="S2" s="266"/>
      <c r="T2" s="266"/>
      <c r="U2" s="265"/>
      <c r="V2" s="264"/>
      <c r="W2" s="264"/>
      <c r="X2" s="271"/>
      <c r="Y2" s="271"/>
      <c r="Z2" s="272"/>
      <c r="AA2" s="271"/>
      <c r="AB2" s="272"/>
      <c r="AC2" s="272"/>
      <c r="AD2" s="272"/>
      <c r="AE2" s="271"/>
      <c r="AF2" s="264"/>
      <c r="AG2" s="264"/>
      <c r="AH2" s="264"/>
      <c r="AI2" s="264"/>
      <c r="AJ2" s="264"/>
      <c r="AK2" s="264"/>
    </row>
    <row r="3" spans="1:37" s="273" customFormat="1" ht="23.25">
      <c r="A3" s="264"/>
      <c r="B3" s="264"/>
      <c r="C3" s="265"/>
      <c r="D3" s="266"/>
      <c r="E3" s="265"/>
      <c r="F3" s="266"/>
      <c r="G3" s="267"/>
      <c r="H3" s="268"/>
      <c r="I3" s="268"/>
      <c r="J3" s="267"/>
      <c r="K3" s="264"/>
      <c r="L3" s="269"/>
      <c r="M3" s="269"/>
      <c r="N3" s="269"/>
      <c r="O3" s="264"/>
      <c r="P3" s="264"/>
      <c r="Q3" s="264"/>
      <c r="R3" s="270"/>
      <c r="S3" s="266"/>
      <c r="T3" s="266"/>
      <c r="U3" s="265"/>
      <c r="V3" s="264"/>
      <c r="W3" s="264"/>
      <c r="X3" s="271"/>
      <c r="Y3" s="271"/>
      <c r="Z3" s="272"/>
      <c r="AA3" s="271"/>
      <c r="AB3" s="272"/>
      <c r="AC3" s="272"/>
      <c r="AD3" s="272"/>
      <c r="AE3" s="271"/>
      <c r="AF3" s="264"/>
      <c r="AG3" s="264"/>
      <c r="AH3" s="264"/>
      <c r="AI3" s="264"/>
      <c r="AJ3" s="264"/>
      <c r="AK3" s="264"/>
    </row>
    <row r="4" spans="1:37" s="273" customFormat="1" ht="23.25">
      <c r="A4" s="264" t="s">
        <v>353</v>
      </c>
      <c r="B4" s="264"/>
      <c r="C4" s="265"/>
      <c r="D4" s="266"/>
      <c r="E4" s="265"/>
      <c r="F4" s="266"/>
      <c r="G4" s="267"/>
      <c r="H4" s="275">
        <f>SUM(H6:H791)</f>
        <v>34</v>
      </c>
      <c r="I4" s="275"/>
      <c r="J4" s="276">
        <f>SUM(J6:J791)</f>
        <v>2280100</v>
      </c>
      <c r="K4" s="264"/>
      <c r="L4" s="269"/>
      <c r="M4" s="269"/>
      <c r="N4" s="269"/>
      <c r="O4" s="264"/>
      <c r="P4" s="264" t="s">
        <v>9</v>
      </c>
      <c r="Q4" s="264"/>
      <c r="R4" s="270"/>
      <c r="S4" s="266"/>
      <c r="T4" s="266"/>
      <c r="U4" s="265"/>
      <c r="V4" s="264"/>
      <c r="W4" s="264"/>
      <c r="X4" s="271"/>
      <c r="Y4" s="343" t="s">
        <v>10</v>
      </c>
      <c r="Z4" s="344"/>
      <c r="AA4" s="343" t="s">
        <v>11</v>
      </c>
      <c r="AB4" s="345"/>
      <c r="AC4" s="345"/>
      <c r="AD4" s="344"/>
      <c r="AE4" s="271"/>
      <c r="AF4" s="346" t="s">
        <v>12</v>
      </c>
      <c r="AG4" s="346"/>
      <c r="AH4" s="274"/>
      <c r="AI4" s="274"/>
      <c r="AJ4" s="264" t="s">
        <v>13</v>
      </c>
      <c r="AK4" s="264"/>
    </row>
    <row r="5" spans="1:37" s="39" customFormat="1" ht="37.5">
      <c r="A5" s="4" t="s">
        <v>14</v>
      </c>
      <c r="B5" s="4" t="s">
        <v>15</v>
      </c>
      <c r="C5" s="4" t="s">
        <v>1</v>
      </c>
      <c r="D5" s="4" t="s">
        <v>49</v>
      </c>
      <c r="E5" s="4" t="s">
        <v>51</v>
      </c>
      <c r="F5" s="4" t="s">
        <v>52</v>
      </c>
      <c r="G5" s="35" t="s">
        <v>16</v>
      </c>
      <c r="H5" s="35" t="s">
        <v>17</v>
      </c>
      <c r="I5" s="35" t="s">
        <v>50</v>
      </c>
      <c r="J5" s="35" t="s">
        <v>18</v>
      </c>
      <c r="K5" s="4" t="s">
        <v>19</v>
      </c>
      <c r="L5" s="4" t="s">
        <v>20</v>
      </c>
      <c r="M5" s="4" t="s">
        <v>21</v>
      </c>
      <c r="N5" s="4" t="s">
        <v>0</v>
      </c>
      <c r="O5" s="4" t="s">
        <v>22</v>
      </c>
      <c r="P5" s="4" t="s">
        <v>23</v>
      </c>
      <c r="Q5" s="4" t="s">
        <v>24</v>
      </c>
      <c r="R5" s="4" t="s">
        <v>2</v>
      </c>
      <c r="S5" s="4" t="s">
        <v>4</v>
      </c>
      <c r="T5" s="192" t="s">
        <v>41</v>
      </c>
      <c r="U5" s="4" t="s">
        <v>42</v>
      </c>
      <c r="V5" s="4" t="s">
        <v>25</v>
      </c>
      <c r="W5" s="4" t="s">
        <v>26</v>
      </c>
      <c r="X5" s="4" t="s">
        <v>27</v>
      </c>
      <c r="Y5" s="36" t="s">
        <v>28</v>
      </c>
      <c r="Z5" s="36" t="s">
        <v>29</v>
      </c>
      <c r="AA5" s="36" t="s">
        <v>30</v>
      </c>
      <c r="AB5" s="36" t="s">
        <v>31</v>
      </c>
      <c r="AC5" s="36" t="s">
        <v>32</v>
      </c>
      <c r="AD5" s="36" t="s">
        <v>33</v>
      </c>
      <c r="AE5" s="4" t="s">
        <v>34</v>
      </c>
      <c r="AF5" s="37" t="s">
        <v>35</v>
      </c>
      <c r="AG5" s="37" t="s">
        <v>36</v>
      </c>
      <c r="AH5" s="38" t="s">
        <v>37</v>
      </c>
      <c r="AI5" s="210" t="s">
        <v>38</v>
      </c>
      <c r="AJ5" s="4" t="s">
        <v>39</v>
      </c>
      <c r="AK5" s="4" t="s">
        <v>40</v>
      </c>
    </row>
    <row r="6" spans="1:37" s="22" customFormat="1" ht="42">
      <c r="A6" s="5">
        <v>8</v>
      </c>
      <c r="B6" s="5">
        <v>1</v>
      </c>
      <c r="C6" s="335" t="s">
        <v>381</v>
      </c>
      <c r="D6" s="187"/>
      <c r="E6" s="46" t="s">
        <v>382</v>
      </c>
      <c r="F6" s="188" t="s">
        <v>360</v>
      </c>
      <c r="G6" s="336">
        <v>160000</v>
      </c>
      <c r="H6" s="182">
        <v>1</v>
      </c>
      <c r="I6" s="190">
        <v>2564</v>
      </c>
      <c r="J6" s="337">
        <v>160000</v>
      </c>
      <c r="K6" s="180" t="s">
        <v>354</v>
      </c>
      <c r="L6" s="180" t="s">
        <v>141</v>
      </c>
      <c r="M6" s="180" t="s">
        <v>142</v>
      </c>
      <c r="N6" s="180" t="s">
        <v>143</v>
      </c>
      <c r="O6" s="178"/>
      <c r="P6" s="178"/>
      <c r="Q6" s="178"/>
      <c r="R6" s="187" t="s">
        <v>355</v>
      </c>
      <c r="S6" s="187"/>
      <c r="T6" s="186" t="s">
        <v>383</v>
      </c>
      <c r="U6" s="186" t="s">
        <v>384</v>
      </c>
      <c r="V6" s="21"/>
      <c r="W6" s="5"/>
      <c r="X6" s="5"/>
      <c r="Y6" s="5"/>
      <c r="Z6" s="5"/>
      <c r="AA6" s="6"/>
      <c r="AB6" s="6"/>
      <c r="AC6" s="5"/>
      <c r="AD6" s="7"/>
      <c r="AE6" s="7"/>
      <c r="AF6" s="7"/>
      <c r="AG6" s="5"/>
      <c r="AH6" s="21"/>
      <c r="AI6" s="21"/>
      <c r="AJ6" s="21"/>
      <c r="AK6" s="21"/>
    </row>
    <row r="7" spans="1:37" s="22" customFormat="1" ht="37.5">
      <c r="A7" s="178">
        <v>8</v>
      </c>
      <c r="B7" s="178">
        <v>2</v>
      </c>
      <c r="C7" s="219" t="s">
        <v>54</v>
      </c>
      <c r="D7" s="51" t="s">
        <v>76</v>
      </c>
      <c r="E7" s="137" t="s">
        <v>117</v>
      </c>
      <c r="F7" s="49" t="s">
        <v>118</v>
      </c>
      <c r="G7" s="200">
        <v>70000</v>
      </c>
      <c r="H7" s="212">
        <v>1</v>
      </c>
      <c r="I7" s="213" t="s">
        <v>137</v>
      </c>
      <c r="J7" s="214">
        <f>G7</f>
        <v>70000</v>
      </c>
      <c r="K7" s="137" t="s">
        <v>140</v>
      </c>
      <c r="L7" s="65" t="s">
        <v>141</v>
      </c>
      <c r="M7" s="65" t="s">
        <v>142</v>
      </c>
      <c r="N7" s="65" t="s">
        <v>143</v>
      </c>
      <c r="O7" s="65" t="s">
        <v>143</v>
      </c>
      <c r="P7" s="5"/>
      <c r="Q7" s="5"/>
      <c r="R7" s="249"/>
      <c r="S7" s="8"/>
      <c r="T7" s="216"/>
      <c r="U7" s="217" t="s">
        <v>153</v>
      </c>
      <c r="V7" s="180"/>
      <c r="W7" s="178"/>
      <c r="X7" s="178"/>
      <c r="Y7" s="178"/>
      <c r="Z7" s="178"/>
      <c r="AA7" s="181"/>
      <c r="AB7" s="181"/>
      <c r="AC7" s="178"/>
      <c r="AD7" s="182"/>
      <c r="AE7" s="182"/>
      <c r="AF7" s="182"/>
      <c r="AG7" s="178"/>
      <c r="AH7" s="180"/>
      <c r="AI7" s="180"/>
      <c r="AJ7" s="180"/>
      <c r="AK7" s="180"/>
    </row>
    <row r="8" spans="1:37" s="22" customFormat="1" ht="37.5">
      <c r="A8" s="178">
        <v>8</v>
      </c>
      <c r="B8" s="178">
        <v>3</v>
      </c>
      <c r="C8" s="189" t="s">
        <v>359</v>
      </c>
      <c r="D8" s="180"/>
      <c r="E8" s="137" t="s">
        <v>363</v>
      </c>
      <c r="F8" s="180" t="s">
        <v>360</v>
      </c>
      <c r="G8" s="211">
        <v>300000</v>
      </c>
      <c r="H8" s="212">
        <v>1</v>
      </c>
      <c r="I8" s="183">
        <v>2564</v>
      </c>
      <c r="J8" s="211">
        <v>300000</v>
      </c>
      <c r="K8" s="180" t="s">
        <v>354</v>
      </c>
      <c r="L8" s="178" t="s">
        <v>141</v>
      </c>
      <c r="M8" s="178" t="s">
        <v>142</v>
      </c>
      <c r="N8" s="178" t="s">
        <v>143</v>
      </c>
      <c r="O8" s="178"/>
      <c r="P8" s="178"/>
      <c r="Q8" s="178"/>
      <c r="R8" s="251" t="s">
        <v>166</v>
      </c>
      <c r="S8" s="180"/>
      <c r="T8" s="179" t="s">
        <v>361</v>
      </c>
      <c r="U8" s="189" t="s">
        <v>362</v>
      </c>
      <c r="V8" s="180"/>
      <c r="W8" s="178"/>
      <c r="X8" s="178"/>
      <c r="Y8" s="178"/>
      <c r="Z8" s="178"/>
      <c r="AA8" s="181"/>
      <c r="AB8" s="181"/>
      <c r="AC8" s="178"/>
      <c r="AD8" s="182"/>
      <c r="AE8" s="182"/>
      <c r="AF8" s="182"/>
      <c r="AG8" s="178"/>
      <c r="AH8" s="180"/>
      <c r="AI8" s="180"/>
      <c r="AJ8" s="180"/>
      <c r="AK8" s="180"/>
    </row>
    <row r="9" spans="1:37" s="22" customFormat="1" ht="37.5">
      <c r="A9" s="178">
        <v>8</v>
      </c>
      <c r="B9" s="178">
        <v>4</v>
      </c>
      <c r="C9" s="219" t="s">
        <v>54</v>
      </c>
      <c r="D9" s="51" t="s">
        <v>76</v>
      </c>
      <c r="E9" s="137" t="s">
        <v>117</v>
      </c>
      <c r="F9" s="60" t="s">
        <v>119</v>
      </c>
      <c r="G9" s="200">
        <v>70000</v>
      </c>
      <c r="H9" s="212">
        <v>1</v>
      </c>
      <c r="I9" s="213" t="s">
        <v>137</v>
      </c>
      <c r="J9" s="214">
        <f>G9</f>
        <v>70000</v>
      </c>
      <c r="K9" s="55" t="s">
        <v>144</v>
      </c>
      <c r="L9" s="65" t="s">
        <v>145</v>
      </c>
      <c r="M9" s="65" t="s">
        <v>142</v>
      </c>
      <c r="N9" s="65" t="s">
        <v>143</v>
      </c>
      <c r="O9" s="65" t="s">
        <v>143</v>
      </c>
      <c r="P9" s="40"/>
      <c r="Q9" s="40"/>
      <c r="R9" s="249"/>
      <c r="S9" s="68"/>
      <c r="T9" s="10">
        <v>1</v>
      </c>
      <c r="U9" s="217" t="s">
        <v>154</v>
      </c>
      <c r="V9" s="41"/>
      <c r="W9" s="40"/>
      <c r="X9" s="40"/>
      <c r="Y9" s="40"/>
      <c r="Z9" s="40"/>
      <c r="AA9" s="42"/>
      <c r="AB9" s="42"/>
      <c r="AC9" s="40"/>
      <c r="AD9" s="43"/>
      <c r="AE9" s="43"/>
      <c r="AF9" s="43"/>
      <c r="AG9" s="40"/>
      <c r="AH9" s="41"/>
      <c r="AI9" s="41"/>
      <c r="AJ9" s="41"/>
      <c r="AK9" s="41"/>
    </row>
    <row r="10" spans="1:37" s="22" customFormat="1" ht="37.5">
      <c r="A10" s="178">
        <v>8</v>
      </c>
      <c r="B10" s="178">
        <v>5</v>
      </c>
      <c r="C10" s="219" t="s">
        <v>55</v>
      </c>
      <c r="D10" s="52" t="s">
        <v>77</v>
      </c>
      <c r="E10" s="137" t="s">
        <v>91</v>
      </c>
      <c r="F10" s="61" t="s">
        <v>119</v>
      </c>
      <c r="G10" s="200">
        <v>36000</v>
      </c>
      <c r="H10" s="63">
        <v>2</v>
      </c>
      <c r="I10" s="213" t="s">
        <v>137</v>
      </c>
      <c r="J10" s="200">
        <v>72000</v>
      </c>
      <c r="K10" s="137" t="s">
        <v>140</v>
      </c>
      <c r="L10" s="65" t="s">
        <v>141</v>
      </c>
      <c r="M10" s="65" t="s">
        <v>142</v>
      </c>
      <c r="N10" s="65" t="s">
        <v>143</v>
      </c>
      <c r="O10" s="65" t="s">
        <v>143</v>
      </c>
      <c r="P10" s="5"/>
      <c r="Q10" s="5"/>
      <c r="R10" s="250"/>
      <c r="S10" s="218"/>
      <c r="T10" s="49"/>
      <c r="U10" s="219" t="s">
        <v>155</v>
      </c>
      <c r="V10" s="5"/>
      <c r="W10" s="5"/>
      <c r="X10" s="5"/>
      <c r="Y10" s="6"/>
      <c r="Z10" s="6"/>
      <c r="AA10" s="5"/>
      <c r="AB10" s="7"/>
      <c r="AC10" s="7"/>
      <c r="AD10" s="7"/>
      <c r="AE10" s="5"/>
      <c r="AF10" s="21"/>
      <c r="AG10" s="21"/>
      <c r="AH10" s="21"/>
      <c r="AI10" s="21"/>
      <c r="AJ10" s="5"/>
      <c r="AK10" s="21"/>
    </row>
    <row r="11" spans="1:37" s="22" customFormat="1" ht="37.5">
      <c r="A11" s="178">
        <v>8</v>
      </c>
      <c r="B11" s="178">
        <v>6</v>
      </c>
      <c r="C11" s="219" t="s">
        <v>55</v>
      </c>
      <c r="D11" s="52" t="s">
        <v>77</v>
      </c>
      <c r="E11" s="137" t="s">
        <v>116</v>
      </c>
      <c r="F11" s="8" t="s">
        <v>118</v>
      </c>
      <c r="G11" s="200">
        <v>36000</v>
      </c>
      <c r="H11" s="212">
        <v>1</v>
      </c>
      <c r="I11" s="213" t="s">
        <v>137</v>
      </c>
      <c r="J11" s="200">
        <v>36000</v>
      </c>
      <c r="K11" s="55" t="s">
        <v>144</v>
      </c>
      <c r="L11" s="65" t="s">
        <v>145</v>
      </c>
      <c r="M11" s="65" t="s">
        <v>142</v>
      </c>
      <c r="N11" s="65" t="s">
        <v>143</v>
      </c>
      <c r="O11" s="65" t="s">
        <v>143</v>
      </c>
      <c r="P11" s="5"/>
      <c r="Q11" s="5"/>
      <c r="R11" s="252"/>
      <c r="S11" s="218"/>
      <c r="T11" s="60"/>
      <c r="U11" s="220" t="s">
        <v>156</v>
      </c>
      <c r="V11" s="5"/>
      <c r="W11" s="5"/>
      <c r="X11" s="5"/>
      <c r="Y11" s="6"/>
      <c r="Z11" s="6"/>
      <c r="AA11" s="5"/>
      <c r="AB11" s="7"/>
      <c r="AC11" s="7"/>
      <c r="AD11" s="7"/>
      <c r="AE11" s="5"/>
      <c r="AF11" s="21"/>
      <c r="AG11" s="21"/>
      <c r="AH11" s="21"/>
      <c r="AI11" s="21"/>
      <c r="AJ11" s="5"/>
      <c r="AK11" s="21"/>
    </row>
    <row r="12" spans="1:37" s="22" customFormat="1" ht="37.5">
      <c r="A12" s="178">
        <v>8</v>
      </c>
      <c r="B12" s="178">
        <v>7</v>
      </c>
      <c r="C12" s="219" t="s">
        <v>56</v>
      </c>
      <c r="D12" s="226" t="s">
        <v>78</v>
      </c>
      <c r="E12" s="58" t="s">
        <v>92</v>
      </c>
      <c r="F12" s="8" t="s">
        <v>119</v>
      </c>
      <c r="G12" s="200">
        <v>65000</v>
      </c>
      <c r="H12" s="212">
        <v>1</v>
      </c>
      <c r="I12" s="213" t="s">
        <v>137</v>
      </c>
      <c r="J12" s="200">
        <v>65000</v>
      </c>
      <c r="K12" s="137" t="s">
        <v>140</v>
      </c>
      <c r="L12" s="65" t="s">
        <v>141</v>
      </c>
      <c r="M12" s="65" t="s">
        <v>142</v>
      </c>
      <c r="N12" s="65" t="s">
        <v>143</v>
      </c>
      <c r="O12" s="65" t="s">
        <v>143</v>
      </c>
      <c r="P12" s="5"/>
      <c r="Q12" s="5"/>
      <c r="R12" s="249" t="s">
        <v>158</v>
      </c>
      <c r="S12" s="8"/>
      <c r="T12" s="8"/>
      <c r="U12" s="217" t="s">
        <v>158</v>
      </c>
      <c r="V12" s="5"/>
      <c r="W12" s="5"/>
      <c r="X12" s="5"/>
      <c r="Y12" s="5"/>
      <c r="Z12" s="7"/>
      <c r="AA12" s="6"/>
      <c r="AB12" s="6"/>
      <c r="AC12" s="6"/>
      <c r="AD12" s="6"/>
      <c r="AE12" s="5"/>
      <c r="AF12" s="21"/>
      <c r="AG12" s="21"/>
      <c r="AH12" s="21"/>
      <c r="AI12" s="21"/>
      <c r="AJ12" s="5"/>
      <c r="AK12" s="21"/>
    </row>
    <row r="13" spans="1:37" s="22" customFormat="1" ht="30" customHeight="1">
      <c r="A13" s="98">
        <v>8</v>
      </c>
      <c r="B13" s="178">
        <v>8</v>
      </c>
      <c r="C13" s="219" t="s">
        <v>57</v>
      </c>
      <c r="D13" s="228" t="s">
        <v>78</v>
      </c>
      <c r="E13" s="139" t="s">
        <v>108</v>
      </c>
      <c r="F13" s="60" t="s">
        <v>121</v>
      </c>
      <c r="G13" s="229">
        <v>75000</v>
      </c>
      <c r="H13" s="212">
        <v>1</v>
      </c>
      <c r="I13" s="183">
        <v>2564</v>
      </c>
      <c r="J13" s="214">
        <f>H13*G13</f>
        <v>75000</v>
      </c>
      <c r="K13" s="137" t="s">
        <v>130</v>
      </c>
      <c r="L13" s="65" t="s">
        <v>150</v>
      </c>
      <c r="M13" s="65" t="s">
        <v>142</v>
      </c>
      <c r="N13" s="65" t="s">
        <v>143</v>
      </c>
      <c r="O13" s="65" t="s">
        <v>143</v>
      </c>
      <c r="P13" s="5"/>
      <c r="Q13" s="5"/>
      <c r="R13" s="249"/>
      <c r="S13" s="8"/>
      <c r="T13" s="230"/>
      <c r="U13" s="217" t="s">
        <v>159</v>
      </c>
      <c r="V13" s="5"/>
      <c r="W13" s="5"/>
      <c r="X13" s="5"/>
      <c r="Y13" s="6"/>
      <c r="Z13" s="6"/>
      <c r="AA13" s="5"/>
      <c r="AB13" s="7"/>
      <c r="AC13" s="7"/>
      <c r="AD13" s="7"/>
      <c r="AE13" s="5"/>
      <c r="AF13" s="21"/>
      <c r="AG13" s="21"/>
      <c r="AH13" s="21"/>
      <c r="AI13" s="21"/>
      <c r="AJ13" s="5"/>
      <c r="AK13" s="21"/>
    </row>
    <row r="14" spans="1:37" s="22" customFormat="1" ht="56.25">
      <c r="A14" s="178">
        <v>8</v>
      </c>
      <c r="B14" s="178">
        <v>9</v>
      </c>
      <c r="C14" s="55" t="s">
        <v>58</v>
      </c>
      <c r="D14" s="215" t="s">
        <v>79</v>
      </c>
      <c r="E14" s="139" t="s">
        <v>109</v>
      </c>
      <c r="F14" s="60" t="s">
        <v>119</v>
      </c>
      <c r="G14" s="199">
        <v>25000</v>
      </c>
      <c r="H14" s="209">
        <v>1</v>
      </c>
      <c r="I14" s="213" t="s">
        <v>137</v>
      </c>
      <c r="J14" s="214">
        <v>25000</v>
      </c>
      <c r="K14" s="137" t="s">
        <v>146</v>
      </c>
      <c r="L14" s="65" t="s">
        <v>141</v>
      </c>
      <c r="M14" s="65" t="s">
        <v>142</v>
      </c>
      <c r="N14" s="65" t="s">
        <v>143</v>
      </c>
      <c r="O14" s="65" t="s">
        <v>143</v>
      </c>
      <c r="P14" s="5"/>
      <c r="Q14" s="5"/>
      <c r="R14" s="249"/>
      <c r="S14" s="8"/>
      <c r="T14" s="72">
        <v>1</v>
      </c>
      <c r="U14" s="217" t="s">
        <v>160</v>
      </c>
      <c r="V14" s="5"/>
      <c r="W14" s="5"/>
      <c r="X14" s="5"/>
      <c r="Y14" s="6"/>
      <c r="Z14" s="6"/>
      <c r="AA14" s="5"/>
      <c r="AB14" s="7"/>
      <c r="AC14" s="7"/>
      <c r="AD14" s="7"/>
      <c r="AE14" s="5"/>
      <c r="AF14" s="21"/>
      <c r="AG14" s="21"/>
      <c r="AH14" s="21"/>
      <c r="AI14" s="21"/>
      <c r="AJ14" s="5"/>
      <c r="AK14" s="21"/>
    </row>
    <row r="15" spans="1:37" s="22" customFormat="1" ht="105">
      <c r="A15" s="98">
        <v>8</v>
      </c>
      <c r="B15" s="178">
        <v>10</v>
      </c>
      <c r="C15" s="262" t="s">
        <v>59</v>
      </c>
      <c r="D15" s="52" t="s">
        <v>80</v>
      </c>
      <c r="E15" s="139" t="s">
        <v>99</v>
      </c>
      <c r="F15" s="49" t="s">
        <v>122</v>
      </c>
      <c r="G15" s="231">
        <v>25000</v>
      </c>
      <c r="H15" s="63">
        <v>1</v>
      </c>
      <c r="I15" s="183">
        <v>2564</v>
      </c>
      <c r="J15" s="231">
        <v>25000</v>
      </c>
      <c r="K15" s="137" t="s">
        <v>134</v>
      </c>
      <c r="L15" s="232" t="s">
        <v>149</v>
      </c>
      <c r="M15" s="232" t="s">
        <v>142</v>
      </c>
      <c r="N15" s="65" t="s">
        <v>143</v>
      </c>
      <c r="O15" s="209" t="s">
        <v>143</v>
      </c>
      <c r="P15" s="5"/>
      <c r="Q15" s="5"/>
      <c r="R15" s="255" t="s">
        <v>161</v>
      </c>
      <c r="S15" s="8"/>
      <c r="T15" s="234">
        <v>1</v>
      </c>
      <c r="U15" s="235"/>
      <c r="V15" s="5"/>
      <c r="W15" s="5"/>
      <c r="X15" s="5"/>
      <c r="Y15" s="6"/>
      <c r="Z15" s="6"/>
      <c r="AA15" s="5"/>
      <c r="AB15" s="7"/>
      <c r="AC15" s="7"/>
      <c r="AD15" s="7"/>
      <c r="AE15" s="5"/>
      <c r="AF15" s="21"/>
      <c r="AG15" s="21"/>
      <c r="AH15" s="21"/>
      <c r="AI15" s="21"/>
      <c r="AJ15" s="5"/>
      <c r="AK15" s="21"/>
    </row>
    <row r="16" spans="1:37" ht="37.5">
      <c r="A16" s="178">
        <v>8</v>
      </c>
      <c r="B16" s="178">
        <v>11</v>
      </c>
      <c r="C16" s="219" t="s">
        <v>60</v>
      </c>
      <c r="D16" s="228" t="s">
        <v>82</v>
      </c>
      <c r="E16" s="139" t="s">
        <v>107</v>
      </c>
      <c r="F16" s="61" t="s">
        <v>118</v>
      </c>
      <c r="G16" s="229">
        <v>16600</v>
      </c>
      <c r="H16" s="72">
        <v>1</v>
      </c>
      <c r="I16" s="213" t="s">
        <v>137</v>
      </c>
      <c r="J16" s="231">
        <v>16600</v>
      </c>
      <c r="K16" s="137" t="s">
        <v>134</v>
      </c>
      <c r="L16" s="232" t="s">
        <v>149</v>
      </c>
      <c r="M16" s="232" t="s">
        <v>142</v>
      </c>
      <c r="N16" s="65" t="s">
        <v>143</v>
      </c>
      <c r="O16" s="232" t="s">
        <v>143</v>
      </c>
      <c r="P16" s="5"/>
      <c r="Q16" s="10"/>
      <c r="R16" s="250"/>
      <c r="S16" s="237"/>
      <c r="T16" s="72"/>
      <c r="U16" s="219" t="s">
        <v>162</v>
      </c>
      <c r="V16" s="5"/>
      <c r="W16" s="5"/>
      <c r="X16" s="5"/>
      <c r="Y16" s="6"/>
      <c r="Z16" s="6"/>
      <c r="AA16" s="5"/>
      <c r="AB16" s="7"/>
      <c r="AC16" s="7"/>
      <c r="AD16" s="7"/>
      <c r="AE16" s="5"/>
      <c r="AF16" s="8"/>
      <c r="AG16" s="8"/>
      <c r="AH16" s="8"/>
      <c r="AI16" s="8"/>
      <c r="AJ16" s="5"/>
      <c r="AK16" s="8"/>
    </row>
    <row r="17" spans="1:37" ht="37.5">
      <c r="A17" s="98">
        <v>8</v>
      </c>
      <c r="B17" s="178">
        <v>12</v>
      </c>
      <c r="C17" s="193" t="s">
        <v>61</v>
      </c>
      <c r="D17" s="47" t="s">
        <v>81</v>
      </c>
      <c r="E17" s="54" t="s">
        <v>93</v>
      </c>
      <c r="F17" s="60" t="s">
        <v>123</v>
      </c>
      <c r="G17" s="199">
        <v>25000</v>
      </c>
      <c r="H17" s="5">
        <v>1</v>
      </c>
      <c r="I17" s="183">
        <v>2564</v>
      </c>
      <c r="J17" s="214">
        <v>25000</v>
      </c>
      <c r="K17" s="55" t="s">
        <v>144</v>
      </c>
      <c r="L17" s="65" t="s">
        <v>145</v>
      </c>
      <c r="M17" s="65" t="s">
        <v>142</v>
      </c>
      <c r="N17" s="65" t="s">
        <v>143</v>
      </c>
      <c r="O17" s="65" t="s">
        <v>143</v>
      </c>
      <c r="P17" s="5"/>
      <c r="Q17" s="10"/>
      <c r="R17" s="256"/>
      <c r="S17" s="236"/>
      <c r="T17" s="10">
        <v>1</v>
      </c>
      <c r="U17" s="12" t="s">
        <v>163</v>
      </c>
      <c r="V17" s="5"/>
      <c r="W17" s="5"/>
      <c r="X17" s="5"/>
      <c r="Y17" s="6"/>
      <c r="Z17" s="6"/>
      <c r="AA17" s="5"/>
      <c r="AB17" s="7"/>
      <c r="AC17" s="7"/>
      <c r="AD17" s="7"/>
      <c r="AE17" s="5"/>
      <c r="AF17" s="8"/>
      <c r="AG17" s="8"/>
      <c r="AH17" s="8"/>
      <c r="AI17" s="8"/>
      <c r="AJ17" s="5"/>
      <c r="AK17" s="8"/>
    </row>
    <row r="18" spans="1:37" ht="37.5">
      <c r="A18" s="178">
        <v>8</v>
      </c>
      <c r="B18" s="178">
        <v>13</v>
      </c>
      <c r="C18" s="219" t="s">
        <v>62</v>
      </c>
      <c r="D18" s="52" t="s">
        <v>81</v>
      </c>
      <c r="E18" s="55" t="s">
        <v>115</v>
      </c>
      <c r="F18" s="61" t="s">
        <v>124</v>
      </c>
      <c r="G18" s="200">
        <v>40000</v>
      </c>
      <c r="H18" s="63">
        <v>1</v>
      </c>
      <c r="I18" s="213" t="s">
        <v>137</v>
      </c>
      <c r="J18" s="200">
        <v>40000</v>
      </c>
      <c r="K18" s="55" t="s">
        <v>151</v>
      </c>
      <c r="L18" s="65" t="s">
        <v>141</v>
      </c>
      <c r="M18" s="65" t="s">
        <v>142</v>
      </c>
      <c r="N18" s="65" t="s">
        <v>143</v>
      </c>
      <c r="O18" s="65" t="s">
        <v>143</v>
      </c>
      <c r="P18" s="5"/>
      <c r="Q18" s="10"/>
      <c r="R18" s="250"/>
      <c r="S18" s="236"/>
      <c r="T18" s="72"/>
      <c r="U18" s="219" t="s">
        <v>163</v>
      </c>
      <c r="V18" s="5"/>
      <c r="W18" s="5"/>
      <c r="X18" s="5"/>
      <c r="Y18" s="6"/>
      <c r="Z18" s="6"/>
      <c r="AA18" s="5"/>
      <c r="AB18" s="7"/>
      <c r="AC18" s="7"/>
      <c r="AD18" s="7"/>
      <c r="AE18" s="5"/>
      <c r="AF18" s="8"/>
      <c r="AG18" s="8"/>
      <c r="AH18" s="8"/>
      <c r="AI18" s="8"/>
      <c r="AJ18" s="5"/>
      <c r="AK18" s="8"/>
    </row>
    <row r="19" spans="1:37" s="22" customFormat="1" ht="37.5">
      <c r="A19" s="98">
        <v>8</v>
      </c>
      <c r="B19" s="178">
        <v>14</v>
      </c>
      <c r="C19" s="193" t="s">
        <v>62</v>
      </c>
      <c r="D19" s="47" t="s">
        <v>81</v>
      </c>
      <c r="E19" s="137" t="s">
        <v>114</v>
      </c>
      <c r="F19" s="60" t="s">
        <v>125</v>
      </c>
      <c r="G19" s="11">
        <v>40000</v>
      </c>
      <c r="H19" s="63">
        <v>1</v>
      </c>
      <c r="I19" s="183">
        <v>2564</v>
      </c>
      <c r="J19" s="11">
        <v>40000</v>
      </c>
      <c r="K19" s="137" t="s">
        <v>125</v>
      </c>
      <c r="L19" s="65" t="s">
        <v>149</v>
      </c>
      <c r="M19" s="65" t="s">
        <v>142</v>
      </c>
      <c r="N19" s="65" t="s">
        <v>143</v>
      </c>
      <c r="O19" s="65" t="s">
        <v>143</v>
      </c>
      <c r="P19" s="5"/>
      <c r="Q19" s="5"/>
      <c r="R19" s="254"/>
      <c r="S19" s="236"/>
      <c r="T19" s="230"/>
      <c r="U19" s="225" t="s">
        <v>157</v>
      </c>
      <c r="V19" s="5"/>
      <c r="W19" s="5"/>
      <c r="X19" s="5"/>
      <c r="Y19" s="6"/>
      <c r="Z19" s="6"/>
      <c r="AA19" s="5"/>
      <c r="AB19" s="7"/>
      <c r="AC19" s="7"/>
      <c r="AD19" s="7"/>
      <c r="AE19" s="5"/>
      <c r="AF19" s="21"/>
      <c r="AG19" s="21"/>
      <c r="AH19" s="21"/>
      <c r="AI19" s="21"/>
      <c r="AJ19" s="5"/>
      <c r="AK19" s="21"/>
    </row>
    <row r="20" spans="1:37" s="22" customFormat="1" ht="37.5">
      <c r="A20" s="178">
        <v>8</v>
      </c>
      <c r="B20" s="178">
        <v>15</v>
      </c>
      <c r="C20" s="260" t="s">
        <v>63</v>
      </c>
      <c r="D20" s="221" t="s">
        <v>81</v>
      </c>
      <c r="E20" s="138" t="s">
        <v>94</v>
      </c>
      <c r="F20" s="8" t="s">
        <v>126</v>
      </c>
      <c r="G20" s="214">
        <v>13500</v>
      </c>
      <c r="H20" s="212">
        <v>1</v>
      </c>
      <c r="I20" s="213" t="s">
        <v>137</v>
      </c>
      <c r="J20" s="214">
        <v>13500</v>
      </c>
      <c r="K20" s="137" t="s">
        <v>125</v>
      </c>
      <c r="L20" s="65" t="s">
        <v>149</v>
      </c>
      <c r="M20" s="65" t="s">
        <v>142</v>
      </c>
      <c r="N20" s="65" t="s">
        <v>143</v>
      </c>
      <c r="O20" s="65" t="s">
        <v>143</v>
      </c>
      <c r="P20" s="5"/>
      <c r="Q20" s="5"/>
      <c r="R20" s="254"/>
      <c r="S20" s="237"/>
      <c r="T20" s="10"/>
      <c r="U20" s="225" t="s">
        <v>157</v>
      </c>
      <c r="V20" s="5"/>
      <c r="W20" s="5"/>
      <c r="X20" s="5"/>
      <c r="Y20" s="6"/>
      <c r="Z20" s="6"/>
      <c r="AA20" s="5"/>
      <c r="AB20" s="7"/>
      <c r="AC20" s="7"/>
      <c r="AD20" s="7"/>
      <c r="AE20" s="5"/>
      <c r="AF20" s="21"/>
      <c r="AG20" s="21"/>
      <c r="AH20" s="21"/>
      <c r="AI20" s="21"/>
      <c r="AJ20" s="5"/>
      <c r="AK20" s="21"/>
    </row>
    <row r="21" spans="1:37" s="22" customFormat="1" ht="37.5">
      <c r="A21" s="98">
        <v>8</v>
      </c>
      <c r="B21" s="178">
        <v>16</v>
      </c>
      <c r="C21" s="259" t="s">
        <v>63</v>
      </c>
      <c r="D21" s="226" t="s">
        <v>81</v>
      </c>
      <c r="E21" s="138" t="s">
        <v>94</v>
      </c>
      <c r="F21" s="8" t="s">
        <v>127</v>
      </c>
      <c r="G21" s="222">
        <v>13500</v>
      </c>
      <c r="H21" s="212">
        <v>1</v>
      </c>
      <c r="I21" s="183">
        <v>2564</v>
      </c>
      <c r="J21" s="222">
        <v>13500</v>
      </c>
      <c r="K21" s="227" t="s">
        <v>148</v>
      </c>
      <c r="L21" s="5" t="s">
        <v>149</v>
      </c>
      <c r="M21" s="65" t="s">
        <v>142</v>
      </c>
      <c r="N21" s="65" t="s">
        <v>143</v>
      </c>
      <c r="O21" s="65" t="s">
        <v>143</v>
      </c>
      <c r="P21" s="5"/>
      <c r="Q21" s="5"/>
      <c r="R21" s="249"/>
      <c r="S21" s="236"/>
      <c r="T21" s="10"/>
      <c r="U21" s="217" t="s">
        <v>164</v>
      </c>
      <c r="V21" s="5"/>
      <c r="W21" s="5"/>
      <c r="X21" s="5"/>
      <c r="Y21" s="6"/>
      <c r="Z21" s="6"/>
      <c r="AA21" s="5"/>
      <c r="AB21" s="7"/>
      <c r="AC21" s="7"/>
      <c r="AD21" s="7"/>
      <c r="AE21" s="5"/>
      <c r="AF21" s="21"/>
      <c r="AG21" s="21"/>
      <c r="AH21" s="21"/>
      <c r="AI21" s="21"/>
      <c r="AJ21" s="5"/>
      <c r="AK21" s="21"/>
    </row>
    <row r="22" spans="1:37" s="22" customFormat="1" ht="37.5">
      <c r="A22" s="178">
        <v>8</v>
      </c>
      <c r="B22" s="178">
        <v>17</v>
      </c>
      <c r="C22" s="193" t="s">
        <v>64</v>
      </c>
      <c r="D22" s="221" t="s">
        <v>81</v>
      </c>
      <c r="E22" s="58" t="s">
        <v>95</v>
      </c>
      <c r="F22" s="8" t="s">
        <v>135</v>
      </c>
      <c r="G22" s="214">
        <v>18000</v>
      </c>
      <c r="H22" s="212">
        <v>1</v>
      </c>
      <c r="I22" s="213" t="s">
        <v>137</v>
      </c>
      <c r="J22" s="214">
        <v>18000</v>
      </c>
      <c r="K22" s="55" t="s">
        <v>144</v>
      </c>
      <c r="L22" s="65" t="s">
        <v>145</v>
      </c>
      <c r="M22" s="65" t="s">
        <v>142</v>
      </c>
      <c r="N22" s="65" t="s">
        <v>143</v>
      </c>
      <c r="O22" s="65" t="s">
        <v>143</v>
      </c>
      <c r="P22" s="5"/>
      <c r="Q22" s="5"/>
      <c r="R22" s="256"/>
      <c r="S22" s="236"/>
      <c r="T22" s="10"/>
      <c r="U22" s="12" t="s">
        <v>165</v>
      </c>
      <c r="V22" s="5"/>
      <c r="W22" s="5"/>
      <c r="X22" s="5"/>
      <c r="Y22" s="5"/>
      <c r="Z22" s="7"/>
      <c r="AA22" s="6"/>
      <c r="AB22" s="6"/>
      <c r="AC22" s="6"/>
      <c r="AD22" s="6"/>
      <c r="AE22" s="5"/>
      <c r="AF22" s="21"/>
      <c r="AG22" s="21"/>
      <c r="AH22" s="21"/>
      <c r="AI22" s="21"/>
      <c r="AJ22" s="5"/>
      <c r="AK22" s="21"/>
    </row>
    <row r="23" spans="1:37" s="22" customFormat="1" ht="34.5" customHeight="1">
      <c r="A23" s="98">
        <v>8</v>
      </c>
      <c r="B23" s="178">
        <v>18</v>
      </c>
      <c r="C23" s="219" t="s">
        <v>113</v>
      </c>
      <c r="D23" s="49" t="s">
        <v>176</v>
      </c>
      <c r="E23" s="58" t="s">
        <v>112</v>
      </c>
      <c r="F23" s="61" t="s">
        <v>119</v>
      </c>
      <c r="G23" s="200">
        <v>14700</v>
      </c>
      <c r="H23" s="63">
        <v>1</v>
      </c>
      <c r="I23" s="183">
        <v>2564</v>
      </c>
      <c r="J23" s="200">
        <v>14700</v>
      </c>
      <c r="K23" s="137" t="s">
        <v>140</v>
      </c>
      <c r="L23" s="65" t="s">
        <v>141</v>
      </c>
      <c r="M23" s="65" t="s">
        <v>142</v>
      </c>
      <c r="N23" s="65" t="s">
        <v>143</v>
      </c>
      <c r="O23" s="65" t="s">
        <v>143</v>
      </c>
      <c r="P23" s="5"/>
      <c r="Q23" s="5"/>
      <c r="R23" s="255"/>
      <c r="S23" s="237"/>
      <c r="T23" s="72"/>
      <c r="U23" s="235" t="s">
        <v>166</v>
      </c>
      <c r="V23" s="5"/>
      <c r="W23" s="5"/>
      <c r="X23" s="5"/>
      <c r="Y23" s="6"/>
      <c r="Z23" s="6"/>
      <c r="AA23" s="5"/>
      <c r="AB23" s="7"/>
      <c r="AC23" s="7"/>
      <c r="AD23" s="7"/>
      <c r="AE23" s="5"/>
      <c r="AF23" s="21"/>
      <c r="AG23" s="21"/>
      <c r="AH23" s="21"/>
      <c r="AI23" s="21"/>
      <c r="AJ23" s="5"/>
      <c r="AK23" s="21"/>
    </row>
    <row r="24" spans="1:37" s="22" customFormat="1" ht="75">
      <c r="A24" s="178">
        <v>8</v>
      </c>
      <c r="B24" s="178">
        <v>19</v>
      </c>
      <c r="C24" s="261" t="s">
        <v>65</v>
      </c>
      <c r="D24" s="52" t="s">
        <v>83</v>
      </c>
      <c r="E24" s="139" t="s">
        <v>96</v>
      </c>
      <c r="F24" s="61" t="s">
        <v>128</v>
      </c>
      <c r="G24" s="224">
        <v>22000</v>
      </c>
      <c r="H24" s="63">
        <v>1</v>
      </c>
      <c r="I24" s="213" t="s">
        <v>137</v>
      </c>
      <c r="J24" s="224">
        <v>22000</v>
      </c>
      <c r="K24" s="137" t="s">
        <v>152</v>
      </c>
      <c r="L24" s="232" t="s">
        <v>149</v>
      </c>
      <c r="M24" s="232" t="s">
        <v>142</v>
      </c>
      <c r="N24" s="65" t="s">
        <v>143</v>
      </c>
      <c r="O24" s="232" t="s">
        <v>143</v>
      </c>
      <c r="P24" s="5"/>
      <c r="Q24" s="5"/>
      <c r="R24" s="254" t="s">
        <v>167</v>
      </c>
      <c r="S24" s="236"/>
      <c r="T24" s="234"/>
      <c r="U24" s="225"/>
      <c r="V24" s="5"/>
      <c r="W24" s="5"/>
      <c r="X24" s="5"/>
      <c r="Y24" s="6"/>
      <c r="Z24" s="6"/>
      <c r="AA24" s="5"/>
      <c r="AB24" s="7"/>
      <c r="AC24" s="7"/>
      <c r="AD24" s="7"/>
      <c r="AE24" s="5"/>
      <c r="AF24" s="21"/>
      <c r="AG24" s="21"/>
      <c r="AH24" s="21"/>
      <c r="AI24" s="21"/>
      <c r="AJ24" s="5"/>
      <c r="AK24" s="21"/>
    </row>
    <row r="25" spans="1:37" s="240" customFormat="1" ht="37.5">
      <c r="A25" s="98">
        <v>8</v>
      </c>
      <c r="B25" s="178">
        <v>20</v>
      </c>
      <c r="C25" s="12" t="s">
        <v>66</v>
      </c>
      <c r="D25" s="8" t="s">
        <v>84</v>
      </c>
      <c r="E25" s="55" t="s">
        <v>110</v>
      </c>
      <c r="F25" s="8" t="s">
        <v>129</v>
      </c>
      <c r="G25" s="11" t="s">
        <v>136</v>
      </c>
      <c r="H25" s="5">
        <v>1</v>
      </c>
      <c r="I25" s="183">
        <v>2564</v>
      </c>
      <c r="J25" s="11">
        <v>21000</v>
      </c>
      <c r="K25" s="55" t="s">
        <v>140</v>
      </c>
      <c r="L25" s="65" t="s">
        <v>141</v>
      </c>
      <c r="M25" s="65" t="s">
        <v>142</v>
      </c>
      <c r="N25" s="65" t="s">
        <v>143</v>
      </c>
      <c r="O25" s="65" t="s">
        <v>143</v>
      </c>
      <c r="P25" s="21"/>
      <c r="Q25" s="21"/>
      <c r="R25" s="255"/>
      <c r="S25" s="236"/>
      <c r="T25" s="10">
        <v>2</v>
      </c>
      <c r="U25" s="235" t="s">
        <v>168</v>
      </c>
      <c r="V25" s="21"/>
      <c r="W25" s="21"/>
      <c r="X25" s="21"/>
      <c r="Y25" s="238"/>
      <c r="Z25" s="238"/>
      <c r="AA25" s="21"/>
      <c r="AB25" s="239"/>
      <c r="AC25" s="239"/>
      <c r="AD25" s="239"/>
      <c r="AE25" s="21"/>
      <c r="AF25" s="21"/>
      <c r="AG25" s="21"/>
      <c r="AH25" s="21"/>
      <c r="AI25" s="21"/>
      <c r="AJ25" s="21"/>
      <c r="AK25" s="21"/>
    </row>
    <row r="26" spans="1:37" s="22" customFormat="1" ht="93.75">
      <c r="A26" s="178">
        <v>8</v>
      </c>
      <c r="B26" s="178">
        <v>21</v>
      </c>
      <c r="C26" s="263" t="s">
        <v>67</v>
      </c>
      <c r="D26" s="228" t="s">
        <v>85</v>
      </c>
      <c r="E26" s="139" t="s">
        <v>101</v>
      </c>
      <c r="F26" s="60" t="s">
        <v>130</v>
      </c>
      <c r="G26" s="224">
        <v>52000</v>
      </c>
      <c r="H26" s="212">
        <v>1</v>
      </c>
      <c r="I26" s="213" t="s">
        <v>137</v>
      </c>
      <c r="J26" s="214">
        <f t="shared" ref="J26" si="0">H26*G26</f>
        <v>52000</v>
      </c>
      <c r="K26" s="137" t="s">
        <v>130</v>
      </c>
      <c r="L26" s="65" t="s">
        <v>150</v>
      </c>
      <c r="M26" s="65" t="s">
        <v>142</v>
      </c>
      <c r="N26" s="65" t="s">
        <v>143</v>
      </c>
      <c r="O26" s="65" t="s">
        <v>143</v>
      </c>
      <c r="P26" s="241"/>
      <c r="Q26" s="241"/>
      <c r="R26" s="249" t="s">
        <v>169</v>
      </c>
      <c r="S26" s="237"/>
      <c r="T26" s="10"/>
      <c r="U26" s="217" t="s">
        <v>169</v>
      </c>
      <c r="V26" s="21"/>
      <c r="W26" s="21"/>
      <c r="X26" s="21"/>
      <c r="Y26" s="21"/>
      <c r="Z26" s="5"/>
      <c r="AA26" s="5"/>
      <c r="AB26" s="5"/>
      <c r="AC26" s="203"/>
      <c r="AD26" s="21"/>
      <c r="AE26" s="21"/>
      <c r="AF26" s="21"/>
      <c r="AG26" s="21"/>
      <c r="AH26" s="21"/>
      <c r="AI26" s="21"/>
      <c r="AJ26" s="5"/>
      <c r="AK26" s="21"/>
    </row>
    <row r="27" spans="1:37" s="22" customFormat="1" ht="56.25">
      <c r="A27" s="98">
        <v>8</v>
      </c>
      <c r="B27" s="178">
        <v>22</v>
      </c>
      <c r="C27" s="259" t="s">
        <v>68</v>
      </c>
      <c r="D27" s="8" t="s">
        <v>86</v>
      </c>
      <c r="E27" s="139" t="s">
        <v>106</v>
      </c>
      <c r="F27" s="8" t="s">
        <v>131</v>
      </c>
      <c r="G27" s="222">
        <v>27700</v>
      </c>
      <c r="H27" s="212">
        <v>1</v>
      </c>
      <c r="I27" s="183">
        <v>2564</v>
      </c>
      <c r="J27" s="11">
        <v>27700</v>
      </c>
      <c r="K27" s="21" t="s">
        <v>146</v>
      </c>
      <c r="L27" s="5" t="s">
        <v>141</v>
      </c>
      <c r="M27" s="5" t="s">
        <v>142</v>
      </c>
      <c r="N27" s="65" t="s">
        <v>143</v>
      </c>
      <c r="O27" s="5" t="s">
        <v>143</v>
      </c>
      <c r="P27" s="241"/>
      <c r="Q27" s="241"/>
      <c r="R27" s="249"/>
      <c r="S27" s="205"/>
      <c r="T27" s="10">
        <v>1</v>
      </c>
      <c r="U27" s="217" t="s">
        <v>170</v>
      </c>
      <c r="V27" s="21"/>
      <c r="W27" s="21"/>
      <c r="X27" s="21"/>
      <c r="Y27" s="21"/>
      <c r="Z27" s="5"/>
      <c r="AA27" s="5"/>
      <c r="AB27" s="5"/>
      <c r="AC27" s="203"/>
      <c r="AD27" s="21"/>
      <c r="AE27" s="21"/>
      <c r="AF27" s="21"/>
      <c r="AG27" s="21"/>
      <c r="AH27" s="21"/>
      <c r="AI27" s="21"/>
      <c r="AJ27" s="5"/>
      <c r="AK27" s="21"/>
    </row>
    <row r="28" spans="1:37" s="22" customFormat="1" ht="75">
      <c r="A28" s="178">
        <v>8</v>
      </c>
      <c r="B28" s="178">
        <v>23</v>
      </c>
      <c r="C28" s="260" t="s">
        <v>69</v>
      </c>
      <c r="D28" s="221" t="s">
        <v>86</v>
      </c>
      <c r="E28" s="139" t="s">
        <v>105</v>
      </c>
      <c r="F28" s="8" t="s">
        <v>131</v>
      </c>
      <c r="G28" s="214">
        <v>33700</v>
      </c>
      <c r="H28" s="212">
        <v>1</v>
      </c>
      <c r="I28" s="213" t="s">
        <v>137</v>
      </c>
      <c r="J28" s="214">
        <v>33700</v>
      </c>
      <c r="K28" s="137" t="s">
        <v>147</v>
      </c>
      <c r="L28" s="65" t="s">
        <v>145</v>
      </c>
      <c r="M28" s="65" t="s">
        <v>142</v>
      </c>
      <c r="N28" s="65" t="s">
        <v>143</v>
      </c>
      <c r="O28" s="65" t="s">
        <v>143</v>
      </c>
      <c r="P28" s="241"/>
      <c r="Q28" s="241"/>
      <c r="R28" s="249" t="s">
        <v>269</v>
      </c>
      <c r="S28" s="205"/>
      <c r="T28" s="10">
        <v>1</v>
      </c>
      <c r="U28" s="217" t="s">
        <v>270</v>
      </c>
      <c r="V28" s="21"/>
      <c r="W28" s="21"/>
      <c r="X28" s="21"/>
      <c r="Y28" s="21"/>
      <c r="Z28" s="5"/>
      <c r="AA28" s="5"/>
      <c r="AB28" s="5"/>
      <c r="AC28" s="203"/>
      <c r="AD28" s="21"/>
      <c r="AE28" s="21"/>
      <c r="AF28" s="21"/>
      <c r="AG28" s="21"/>
      <c r="AH28" s="21"/>
      <c r="AI28" s="21"/>
      <c r="AJ28" s="5"/>
      <c r="AK28" s="21"/>
    </row>
    <row r="29" spans="1:37" s="22" customFormat="1" ht="37.5">
      <c r="A29" s="98">
        <v>8</v>
      </c>
      <c r="B29" s="178">
        <v>24</v>
      </c>
      <c r="C29" s="260" t="s">
        <v>70</v>
      </c>
      <c r="D29" s="221" t="s">
        <v>86</v>
      </c>
      <c r="E29" s="139" t="s">
        <v>100</v>
      </c>
      <c r="F29" s="8" t="s">
        <v>131</v>
      </c>
      <c r="G29" s="214">
        <v>15300</v>
      </c>
      <c r="H29" s="212">
        <v>1</v>
      </c>
      <c r="I29" s="183">
        <v>2564</v>
      </c>
      <c r="J29" s="214">
        <v>15300</v>
      </c>
      <c r="K29" s="137" t="s">
        <v>147</v>
      </c>
      <c r="L29" s="65" t="s">
        <v>145</v>
      </c>
      <c r="M29" s="65" t="s">
        <v>142</v>
      </c>
      <c r="N29" s="65" t="s">
        <v>143</v>
      </c>
      <c r="O29" s="65" t="s">
        <v>143</v>
      </c>
      <c r="P29" s="241"/>
      <c r="Q29" s="241"/>
      <c r="R29" s="249"/>
      <c r="S29" s="205"/>
      <c r="T29" s="10">
        <v>1</v>
      </c>
      <c r="U29" s="217"/>
      <c r="V29" s="21"/>
      <c r="W29" s="21"/>
      <c r="X29" s="21"/>
      <c r="Y29" s="21"/>
      <c r="Z29" s="5"/>
      <c r="AA29" s="5"/>
      <c r="AB29" s="5"/>
      <c r="AC29" s="203"/>
      <c r="AD29" s="21"/>
      <c r="AE29" s="21"/>
      <c r="AF29" s="21"/>
      <c r="AG29" s="21"/>
      <c r="AH29" s="21"/>
      <c r="AI29" s="21"/>
      <c r="AJ29" s="5"/>
      <c r="AK29" s="21"/>
    </row>
    <row r="30" spans="1:37" s="22" customFormat="1" ht="60">
      <c r="A30" s="178">
        <v>8</v>
      </c>
      <c r="B30" s="178">
        <v>25</v>
      </c>
      <c r="C30" s="259" t="s">
        <v>71</v>
      </c>
      <c r="D30" s="8" t="s">
        <v>87</v>
      </c>
      <c r="E30" s="138" t="s">
        <v>97</v>
      </c>
      <c r="F30" s="60" t="s">
        <v>131</v>
      </c>
      <c r="G30" s="242">
        <v>27700</v>
      </c>
      <c r="H30" s="212">
        <v>1</v>
      </c>
      <c r="I30" s="213" t="s">
        <v>137</v>
      </c>
      <c r="J30" s="242">
        <v>27700</v>
      </c>
      <c r="K30" s="227" t="s">
        <v>148</v>
      </c>
      <c r="L30" s="5" t="s">
        <v>149</v>
      </c>
      <c r="M30" s="65" t="s">
        <v>142</v>
      </c>
      <c r="N30" s="65" t="s">
        <v>143</v>
      </c>
      <c r="O30" s="65" t="s">
        <v>143</v>
      </c>
      <c r="P30" s="241"/>
      <c r="Q30" s="241"/>
      <c r="R30" s="249" t="s">
        <v>171</v>
      </c>
      <c r="S30" s="237"/>
      <c r="T30" s="10" t="s">
        <v>175</v>
      </c>
      <c r="U30" s="217"/>
      <c r="V30" s="21"/>
      <c r="W30" s="21"/>
      <c r="X30" s="21"/>
      <c r="Y30" s="21"/>
      <c r="Z30" s="5"/>
      <c r="AA30" s="5"/>
      <c r="AB30" s="5"/>
      <c r="AC30" s="203"/>
      <c r="AD30" s="21"/>
      <c r="AE30" s="21"/>
      <c r="AF30" s="21"/>
      <c r="AG30" s="21"/>
      <c r="AH30" s="21"/>
      <c r="AI30" s="21"/>
      <c r="AJ30" s="5"/>
      <c r="AK30" s="21"/>
    </row>
    <row r="31" spans="1:37" s="22" customFormat="1" ht="56.25">
      <c r="A31" s="98">
        <v>8</v>
      </c>
      <c r="B31" s="178">
        <v>26</v>
      </c>
      <c r="C31" s="260" t="s">
        <v>72</v>
      </c>
      <c r="D31" s="228" t="s">
        <v>88</v>
      </c>
      <c r="E31" s="139" t="s">
        <v>102</v>
      </c>
      <c r="F31" s="60" t="s">
        <v>132</v>
      </c>
      <c r="G31" s="231">
        <v>20000</v>
      </c>
      <c r="H31" s="212">
        <v>4</v>
      </c>
      <c r="I31" s="183">
        <v>2564</v>
      </c>
      <c r="J31" s="214">
        <f t="shared" ref="J31" si="1">H31*G31</f>
        <v>80000</v>
      </c>
      <c r="K31" s="137" t="s">
        <v>130</v>
      </c>
      <c r="L31" s="65" t="s">
        <v>150</v>
      </c>
      <c r="M31" s="65" t="s">
        <v>142</v>
      </c>
      <c r="N31" s="65" t="s">
        <v>143</v>
      </c>
      <c r="O31" s="65" t="s">
        <v>143</v>
      </c>
      <c r="P31" s="241"/>
      <c r="Q31" s="241"/>
      <c r="R31" s="253"/>
      <c r="S31" s="205"/>
      <c r="T31" s="10"/>
      <c r="U31" s="223" t="s">
        <v>172</v>
      </c>
      <c r="V31" s="21"/>
      <c r="W31" s="21"/>
      <c r="X31" s="21"/>
      <c r="Y31" s="21"/>
      <c r="Z31" s="5"/>
      <c r="AA31" s="5"/>
      <c r="AB31" s="5"/>
      <c r="AC31" s="203"/>
      <c r="AD31" s="21"/>
      <c r="AE31" s="21"/>
      <c r="AF31" s="21"/>
      <c r="AG31" s="21"/>
      <c r="AH31" s="21"/>
      <c r="AI31" s="21"/>
      <c r="AJ31" s="5"/>
      <c r="AK31" s="21"/>
    </row>
    <row r="32" spans="1:37" s="22" customFormat="1" ht="37.5">
      <c r="A32" s="178">
        <v>8</v>
      </c>
      <c r="B32" s="178">
        <v>27</v>
      </c>
      <c r="C32" s="261" t="s">
        <v>73</v>
      </c>
      <c r="D32" s="233" t="s">
        <v>89</v>
      </c>
      <c r="E32" s="55" t="s">
        <v>111</v>
      </c>
      <c r="F32" s="49" t="s">
        <v>133</v>
      </c>
      <c r="G32" s="200">
        <v>56000</v>
      </c>
      <c r="H32" s="63">
        <v>1</v>
      </c>
      <c r="I32" s="213" t="s">
        <v>137</v>
      </c>
      <c r="J32" s="200">
        <v>56000</v>
      </c>
      <c r="K32" s="137" t="s">
        <v>140</v>
      </c>
      <c r="L32" s="65" t="s">
        <v>141</v>
      </c>
      <c r="M32" s="65" t="s">
        <v>142</v>
      </c>
      <c r="N32" s="65" t="s">
        <v>143</v>
      </c>
      <c r="O32" s="65" t="s">
        <v>143</v>
      </c>
      <c r="P32" s="241"/>
      <c r="Q32" s="241"/>
      <c r="R32" s="255"/>
      <c r="S32" s="205"/>
      <c r="T32" s="72">
        <v>1</v>
      </c>
      <c r="U32" s="235"/>
      <c r="V32" s="21"/>
      <c r="W32" s="21"/>
      <c r="X32" s="21"/>
      <c r="Y32" s="21"/>
      <c r="Z32" s="5"/>
      <c r="AA32" s="5"/>
      <c r="AB32" s="5"/>
      <c r="AC32" s="203"/>
      <c r="AD32" s="21"/>
      <c r="AE32" s="21"/>
      <c r="AF32" s="21"/>
      <c r="AG32" s="21"/>
      <c r="AH32" s="21"/>
      <c r="AI32" s="21"/>
      <c r="AJ32" s="5"/>
      <c r="AK32" s="21"/>
    </row>
    <row r="33" spans="1:37" s="240" customFormat="1" ht="180">
      <c r="A33" s="98">
        <v>8</v>
      </c>
      <c r="B33" s="178">
        <v>28</v>
      </c>
      <c r="C33" s="219" t="s">
        <v>74</v>
      </c>
      <c r="D33" s="52" t="s">
        <v>90</v>
      </c>
      <c r="E33" s="139" t="s">
        <v>103</v>
      </c>
      <c r="F33" s="49" t="s">
        <v>134</v>
      </c>
      <c r="G33" s="200">
        <v>747400</v>
      </c>
      <c r="H33" s="63">
        <v>1</v>
      </c>
      <c r="I33" s="183">
        <v>2564</v>
      </c>
      <c r="J33" s="200">
        <v>747400</v>
      </c>
      <c r="K33" s="243" t="s">
        <v>134</v>
      </c>
      <c r="L33" s="244" t="s">
        <v>149</v>
      </c>
      <c r="M33" s="244" t="s">
        <v>142</v>
      </c>
      <c r="N33" s="65" t="s">
        <v>143</v>
      </c>
      <c r="O33" s="209" t="s">
        <v>143</v>
      </c>
      <c r="P33" s="245"/>
      <c r="Q33" s="245"/>
      <c r="R33" s="257" t="s">
        <v>173</v>
      </c>
      <c r="S33" s="246"/>
      <c r="T33" s="234">
        <v>1</v>
      </c>
      <c r="U33" s="247"/>
      <c r="V33" s="248"/>
      <c r="W33" s="8"/>
      <c r="X33" s="8"/>
      <c r="Y33" s="8"/>
      <c r="Z33" s="21"/>
      <c r="AA33" s="21"/>
      <c r="AB33" s="8"/>
      <c r="AC33" s="8"/>
      <c r="AD33" s="8"/>
      <c r="AE33" s="8"/>
      <c r="AF33" s="8"/>
      <c r="AG33" s="8"/>
      <c r="AH33" s="8"/>
      <c r="AI33" s="8"/>
      <c r="AJ33" s="21"/>
      <c r="AK33" s="8"/>
    </row>
    <row r="34" spans="1:37" ht="37.5">
      <c r="A34" s="178">
        <v>8</v>
      </c>
      <c r="B34" s="178">
        <v>29</v>
      </c>
      <c r="C34" s="260" t="s">
        <v>75</v>
      </c>
      <c r="D34" s="228" t="s">
        <v>88</v>
      </c>
      <c r="E34" s="139" t="s">
        <v>104</v>
      </c>
      <c r="F34" s="60" t="s">
        <v>130</v>
      </c>
      <c r="G34" s="214">
        <v>59000</v>
      </c>
      <c r="H34" s="5">
        <v>2</v>
      </c>
      <c r="I34" s="213" t="s">
        <v>137</v>
      </c>
      <c r="J34" s="214">
        <f t="shared" ref="J34" si="2">H34*G34</f>
        <v>118000</v>
      </c>
      <c r="K34" s="137" t="s">
        <v>130</v>
      </c>
      <c r="L34" s="65" t="s">
        <v>150</v>
      </c>
      <c r="M34" s="65" t="s">
        <v>142</v>
      </c>
      <c r="N34" s="65" t="s">
        <v>143</v>
      </c>
      <c r="O34" s="65" t="s">
        <v>143</v>
      </c>
      <c r="P34" s="34"/>
      <c r="Q34" s="34"/>
      <c r="R34" s="249"/>
      <c r="S34" s="73"/>
      <c r="T34" s="10">
        <v>2</v>
      </c>
      <c r="U34" s="217" t="s">
        <v>174</v>
      </c>
      <c r="V34" s="8"/>
      <c r="W34" s="8"/>
      <c r="X34" s="8"/>
      <c r="Y34" s="8"/>
      <c r="Z34" s="5"/>
      <c r="AA34" s="5"/>
      <c r="AB34" s="10"/>
      <c r="AC34" s="12"/>
      <c r="AD34" s="8"/>
      <c r="AE34" s="8"/>
      <c r="AF34" s="8"/>
      <c r="AG34" s="8"/>
      <c r="AH34" s="8"/>
      <c r="AI34" s="8"/>
      <c r="AJ34" s="5"/>
      <c r="AK34" s="8"/>
    </row>
  </sheetData>
  <autoFilter ref="A1:AK34"/>
  <mergeCells count="3">
    <mergeCell ref="Y4:Z4"/>
    <mergeCell ref="AA4:AD4"/>
    <mergeCell ref="AF4:AG4"/>
  </mergeCells>
  <pageMargins left="0.25" right="0.25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28"/>
  <sheetViews>
    <sheetView zoomScaleNormal="100" zoomScaleSheetLayoutView="90" workbookViewId="0">
      <selection activeCell="B7" sqref="B7:B28"/>
    </sheetView>
  </sheetViews>
  <sheetFormatPr defaultColWidth="10" defaultRowHeight="18.75"/>
  <cols>
    <col min="1" max="1" width="5.85546875" style="13" customWidth="1"/>
    <col min="2" max="2" width="10.42578125" style="13" customWidth="1"/>
    <col min="3" max="3" width="32.5703125" style="208" customWidth="1"/>
    <col min="4" max="4" width="25.140625" style="74" customWidth="1"/>
    <col min="5" max="5" width="25" style="50" customWidth="1"/>
    <col min="6" max="6" width="12.85546875" style="74" customWidth="1"/>
    <col min="7" max="7" width="14.140625" style="202" customWidth="1"/>
    <col min="8" max="8" width="10.7109375" style="191" customWidth="1"/>
    <col min="9" max="9" width="10.7109375" style="204" customWidth="1"/>
    <col min="10" max="10" width="12.7109375" style="315" customWidth="1"/>
    <col min="11" max="11" width="20.42578125" style="13" customWidth="1"/>
    <col min="12" max="12" width="9" style="191" customWidth="1"/>
    <col min="13" max="13" width="8.28515625" style="191" customWidth="1"/>
    <col min="14" max="14" width="8.42578125" style="191" customWidth="1"/>
    <col min="15" max="16" width="13.7109375" style="13" hidden="1" customWidth="1"/>
    <col min="17" max="17" width="10" style="13" hidden="1" customWidth="1"/>
    <col min="18" max="18" width="21.7109375" style="50" customWidth="1"/>
    <col min="19" max="19" width="22" style="50" customWidth="1"/>
    <col min="20" max="20" width="21" style="50" customWidth="1"/>
    <col min="21" max="21" width="22.140625" style="50" customWidth="1"/>
    <col min="22" max="23" width="16.5703125" style="13" hidden="1" customWidth="1"/>
    <col min="24" max="24" width="16.140625" style="13" hidden="1" customWidth="1"/>
    <col min="25" max="25" width="0" style="13" hidden="1" customWidth="1"/>
    <col min="26" max="26" width="15" style="13" hidden="1" customWidth="1"/>
    <col min="27" max="27" width="0" style="13" hidden="1" customWidth="1"/>
    <col min="28" max="30" width="20.28515625" style="13" hidden="1" customWidth="1"/>
    <col min="31" max="31" width="18.5703125" style="13" hidden="1" customWidth="1"/>
    <col min="32" max="33" width="16.140625" style="13" hidden="1" customWidth="1"/>
    <col min="34" max="35" width="0" style="13" hidden="1" customWidth="1"/>
    <col min="36" max="36" width="13.85546875" style="13" hidden="1" customWidth="1"/>
    <col min="37" max="37" width="0" style="13" hidden="1" customWidth="1"/>
    <col min="38" max="16384" width="10" style="13"/>
  </cols>
  <sheetData>
    <row r="1" spans="1:37" s="273" customFormat="1" ht="23.25">
      <c r="A1" s="264" t="s">
        <v>53</v>
      </c>
      <c r="B1" s="264"/>
      <c r="C1" s="265"/>
      <c r="D1" s="266"/>
      <c r="E1" s="265"/>
      <c r="F1" s="266"/>
      <c r="G1" s="267"/>
      <c r="H1" s="268"/>
      <c r="I1" s="268"/>
      <c r="J1" s="268"/>
      <c r="K1" s="264"/>
      <c r="L1" s="269"/>
      <c r="M1" s="269"/>
      <c r="N1" s="269"/>
      <c r="O1" s="264"/>
      <c r="P1" s="264"/>
      <c r="Q1" s="264"/>
      <c r="R1" s="265"/>
      <c r="S1" s="266"/>
      <c r="T1" s="266"/>
      <c r="U1" s="266"/>
      <c r="V1" s="264"/>
      <c r="W1" s="264"/>
      <c r="X1" s="271"/>
      <c r="Y1" s="271"/>
      <c r="Z1" s="272"/>
      <c r="AA1" s="271"/>
      <c r="AB1" s="272"/>
      <c r="AC1" s="272"/>
      <c r="AD1" s="272"/>
      <c r="AE1" s="271"/>
      <c r="AF1" s="264"/>
      <c r="AG1" s="264"/>
      <c r="AH1" s="264"/>
      <c r="AI1" s="264"/>
      <c r="AJ1" s="264"/>
      <c r="AK1" s="264"/>
    </row>
    <row r="2" spans="1:37" s="273" customFormat="1" ht="23.25">
      <c r="A2" s="264" t="s">
        <v>48</v>
      </c>
      <c r="B2" s="264"/>
      <c r="C2" s="265"/>
      <c r="D2" s="266"/>
      <c r="E2" s="265"/>
      <c r="F2" s="266"/>
      <c r="G2" s="267"/>
      <c r="H2" s="268"/>
      <c r="I2" s="268"/>
      <c r="J2" s="268"/>
      <c r="K2" s="264"/>
      <c r="L2" s="269"/>
      <c r="M2" s="269"/>
      <c r="N2" s="269"/>
      <c r="O2" s="264"/>
      <c r="P2" s="264"/>
      <c r="Q2" s="264"/>
      <c r="R2" s="265"/>
      <c r="S2" s="266"/>
      <c r="T2" s="266"/>
      <c r="U2" s="266"/>
      <c r="V2" s="264"/>
      <c r="W2" s="264"/>
      <c r="X2" s="271"/>
      <c r="Y2" s="271"/>
      <c r="Z2" s="272"/>
      <c r="AA2" s="271"/>
      <c r="AB2" s="272"/>
      <c r="AC2" s="272"/>
      <c r="AD2" s="272"/>
      <c r="AE2" s="271"/>
      <c r="AF2" s="264"/>
      <c r="AG2" s="264"/>
      <c r="AH2" s="264"/>
      <c r="AI2" s="264"/>
      <c r="AJ2" s="264"/>
      <c r="AK2" s="264"/>
    </row>
    <row r="3" spans="1:37" s="273" customFormat="1" ht="23.25">
      <c r="A3" s="264"/>
      <c r="B3" s="264"/>
      <c r="C3" s="265"/>
      <c r="D3" s="266"/>
      <c r="E3" s="265"/>
      <c r="F3" s="266"/>
      <c r="G3" s="267"/>
      <c r="H3" s="268"/>
      <c r="I3" s="268"/>
      <c r="J3" s="268"/>
      <c r="K3" s="264"/>
      <c r="L3" s="269"/>
      <c r="M3" s="269"/>
      <c r="N3" s="269"/>
      <c r="O3" s="264"/>
      <c r="P3" s="264"/>
      <c r="Q3" s="264"/>
      <c r="R3" s="265"/>
      <c r="S3" s="266"/>
      <c r="T3" s="266"/>
      <c r="U3" s="266"/>
      <c r="V3" s="264"/>
      <c r="W3" s="264"/>
      <c r="X3" s="271"/>
      <c r="Y3" s="271"/>
      <c r="Z3" s="272"/>
      <c r="AA3" s="271"/>
      <c r="AB3" s="272"/>
      <c r="AC3" s="272"/>
      <c r="AD3" s="272"/>
      <c r="AE3" s="271"/>
      <c r="AF3" s="264"/>
      <c r="AG3" s="264"/>
      <c r="AH3" s="264"/>
      <c r="AI3" s="264"/>
      <c r="AJ3" s="264"/>
      <c r="AK3" s="264"/>
    </row>
    <row r="4" spans="1:37" s="294" customFormat="1" ht="23.25">
      <c r="A4" s="264" t="s">
        <v>353</v>
      </c>
      <c r="B4" s="288"/>
      <c r="C4" s="289"/>
      <c r="D4" s="290"/>
      <c r="E4" s="289"/>
      <c r="F4" s="290"/>
      <c r="G4" s="291"/>
      <c r="H4" s="292">
        <f>SUM(H6:H782)</f>
        <v>23</v>
      </c>
      <c r="I4" s="292"/>
      <c r="J4" s="292">
        <f>SUM(J6:J782)</f>
        <v>2653900</v>
      </c>
      <c r="K4" s="288"/>
      <c r="L4" s="295"/>
      <c r="M4" s="295"/>
      <c r="N4" s="295"/>
      <c r="O4" s="288"/>
      <c r="P4" s="288" t="s">
        <v>9</v>
      </c>
      <c r="Q4" s="288"/>
      <c r="R4" s="289"/>
      <c r="S4" s="290"/>
      <c r="T4" s="290"/>
      <c r="U4" s="290"/>
      <c r="V4" s="288"/>
      <c r="W4" s="288"/>
      <c r="X4" s="293"/>
      <c r="Y4" s="343" t="s">
        <v>10</v>
      </c>
      <c r="Z4" s="344"/>
      <c r="AA4" s="343" t="s">
        <v>11</v>
      </c>
      <c r="AB4" s="345"/>
      <c r="AC4" s="345"/>
      <c r="AD4" s="344"/>
      <c r="AE4" s="293"/>
      <c r="AF4" s="346" t="s">
        <v>12</v>
      </c>
      <c r="AG4" s="346"/>
      <c r="AH4" s="274"/>
      <c r="AI4" s="274"/>
      <c r="AJ4" s="288" t="s">
        <v>13</v>
      </c>
      <c r="AK4" s="288"/>
    </row>
    <row r="5" spans="1:37" s="39" customFormat="1" ht="37.5">
      <c r="A5" s="4" t="s">
        <v>14</v>
      </c>
      <c r="B5" s="4" t="s">
        <v>15</v>
      </c>
      <c r="C5" s="4" t="s">
        <v>1</v>
      </c>
      <c r="D5" s="4" t="s">
        <v>49</v>
      </c>
      <c r="E5" s="4" t="s">
        <v>51</v>
      </c>
      <c r="F5" s="4" t="s">
        <v>52</v>
      </c>
      <c r="G5" s="35" t="s">
        <v>16</v>
      </c>
      <c r="H5" s="35" t="s">
        <v>17</v>
      </c>
      <c r="I5" s="35" t="s">
        <v>50</v>
      </c>
      <c r="J5" s="35" t="s">
        <v>18</v>
      </c>
      <c r="K5" s="4" t="s">
        <v>19</v>
      </c>
      <c r="L5" s="4" t="s">
        <v>20</v>
      </c>
      <c r="M5" s="4" t="s">
        <v>21</v>
      </c>
      <c r="N5" s="4" t="s">
        <v>0</v>
      </c>
      <c r="O5" s="4" t="s">
        <v>22</v>
      </c>
      <c r="P5" s="4" t="s">
        <v>23</v>
      </c>
      <c r="Q5" s="4" t="s">
        <v>24</v>
      </c>
      <c r="R5" s="4" t="s">
        <v>2</v>
      </c>
      <c r="S5" s="4" t="s">
        <v>4</v>
      </c>
      <c r="T5" s="4" t="s">
        <v>41</v>
      </c>
      <c r="U5" s="4" t="s">
        <v>42</v>
      </c>
      <c r="V5" s="4" t="s">
        <v>25</v>
      </c>
      <c r="W5" s="4" t="s">
        <v>26</v>
      </c>
      <c r="X5" s="4" t="s">
        <v>27</v>
      </c>
      <c r="Y5" s="36" t="s">
        <v>28</v>
      </c>
      <c r="Z5" s="36" t="s">
        <v>29</v>
      </c>
      <c r="AA5" s="36" t="s">
        <v>30</v>
      </c>
      <c r="AB5" s="36" t="s">
        <v>31</v>
      </c>
      <c r="AC5" s="36" t="s">
        <v>32</v>
      </c>
      <c r="AD5" s="36" t="s">
        <v>33</v>
      </c>
      <c r="AE5" s="4" t="s">
        <v>34</v>
      </c>
      <c r="AF5" s="37" t="s">
        <v>35</v>
      </c>
      <c r="AG5" s="37" t="s">
        <v>36</v>
      </c>
      <c r="AH5" s="38" t="s">
        <v>37</v>
      </c>
      <c r="AI5" s="3" t="s">
        <v>38</v>
      </c>
      <c r="AJ5" s="4" t="s">
        <v>39</v>
      </c>
      <c r="AK5" s="4" t="s">
        <v>40</v>
      </c>
    </row>
    <row r="6" spans="1:37" s="22" customFormat="1" ht="37.5">
      <c r="A6" s="5">
        <v>8</v>
      </c>
      <c r="B6" s="5">
        <v>1</v>
      </c>
      <c r="C6" s="179" t="s">
        <v>364</v>
      </c>
      <c r="D6" s="179"/>
      <c r="E6" s="46" t="s">
        <v>368</v>
      </c>
      <c r="F6" s="179" t="s">
        <v>365</v>
      </c>
      <c r="G6" s="195">
        <v>900000</v>
      </c>
      <c r="H6" s="95">
        <v>1</v>
      </c>
      <c r="I6" s="101" t="s">
        <v>138</v>
      </c>
      <c r="J6" s="182">
        <v>900000</v>
      </c>
      <c r="K6" s="180" t="s">
        <v>354</v>
      </c>
      <c r="L6" s="178" t="s">
        <v>141</v>
      </c>
      <c r="M6" s="178" t="s">
        <v>142</v>
      </c>
      <c r="N6" s="178" t="s">
        <v>143</v>
      </c>
      <c r="O6" s="178"/>
      <c r="P6" s="178"/>
      <c r="Q6" s="178"/>
      <c r="R6" s="188" t="s">
        <v>166</v>
      </c>
      <c r="S6" s="180"/>
      <c r="T6" s="299" t="s">
        <v>366</v>
      </c>
      <c r="U6" s="299" t="s">
        <v>367</v>
      </c>
      <c r="V6" s="21"/>
      <c r="W6" s="5"/>
      <c r="X6" s="5"/>
      <c r="Y6" s="5"/>
      <c r="Z6" s="5"/>
      <c r="AA6" s="6"/>
      <c r="AB6" s="6"/>
      <c r="AC6" s="5"/>
      <c r="AD6" s="7"/>
      <c r="AE6" s="7"/>
      <c r="AF6" s="7"/>
      <c r="AG6" s="5"/>
      <c r="AH6" s="21"/>
      <c r="AI6" s="21"/>
      <c r="AJ6" s="21"/>
      <c r="AK6" s="21"/>
    </row>
    <row r="7" spans="1:37" s="22" customFormat="1">
      <c r="A7" s="178">
        <v>8</v>
      </c>
      <c r="B7" s="178">
        <v>2</v>
      </c>
      <c r="C7" s="75" t="s">
        <v>177</v>
      </c>
      <c r="D7" s="80" t="s">
        <v>76</v>
      </c>
      <c r="E7" s="87" t="s">
        <v>203</v>
      </c>
      <c r="F7" s="59" t="s">
        <v>118</v>
      </c>
      <c r="G7" s="277">
        <v>70000</v>
      </c>
      <c r="H7" s="95">
        <v>1</v>
      </c>
      <c r="I7" s="101" t="s">
        <v>138</v>
      </c>
      <c r="J7" s="306">
        <f>H7*G7</f>
        <v>70000</v>
      </c>
      <c r="K7" s="56" t="s">
        <v>130</v>
      </c>
      <c r="L7" s="141" t="s">
        <v>150</v>
      </c>
      <c r="M7" s="64" t="s">
        <v>142</v>
      </c>
      <c r="N7" s="64" t="s">
        <v>143</v>
      </c>
      <c r="O7" s="64" t="s">
        <v>143</v>
      </c>
      <c r="P7" s="5"/>
      <c r="Q7" s="5"/>
      <c r="R7" s="296"/>
      <c r="S7" s="8"/>
      <c r="T7" s="300"/>
      <c r="U7" s="111" t="s">
        <v>212</v>
      </c>
      <c r="V7" s="180"/>
      <c r="W7" s="178"/>
      <c r="X7" s="178"/>
      <c r="Y7" s="178"/>
      <c r="Z7" s="178"/>
      <c r="AA7" s="181"/>
      <c r="AB7" s="181"/>
      <c r="AC7" s="178"/>
      <c r="AD7" s="182"/>
      <c r="AE7" s="182"/>
      <c r="AF7" s="182"/>
      <c r="AG7" s="178"/>
      <c r="AH7" s="180"/>
      <c r="AI7" s="180"/>
      <c r="AJ7" s="180"/>
      <c r="AK7" s="180"/>
    </row>
    <row r="8" spans="1:37" s="22" customFormat="1" ht="45">
      <c r="A8" s="178">
        <v>8</v>
      </c>
      <c r="B8" s="5">
        <v>3</v>
      </c>
      <c r="C8" s="76" t="s">
        <v>178</v>
      </c>
      <c r="D8" s="82" t="s">
        <v>81</v>
      </c>
      <c r="E8" s="54" t="s">
        <v>192</v>
      </c>
      <c r="F8" s="59" t="s">
        <v>123</v>
      </c>
      <c r="G8" s="197">
        <v>18000</v>
      </c>
      <c r="H8" s="95">
        <v>1</v>
      </c>
      <c r="I8" s="103" t="s">
        <v>138</v>
      </c>
      <c r="J8" s="306">
        <v>18000</v>
      </c>
      <c r="K8" s="56" t="s">
        <v>151</v>
      </c>
      <c r="L8" s="141" t="s">
        <v>141</v>
      </c>
      <c r="M8" s="64" t="s">
        <v>142</v>
      </c>
      <c r="N8" s="64" t="s">
        <v>143</v>
      </c>
      <c r="O8" s="64" t="s">
        <v>143</v>
      </c>
      <c r="P8" s="5"/>
      <c r="Q8" s="5"/>
      <c r="R8" s="297"/>
      <c r="S8" s="69"/>
      <c r="T8" s="301">
        <v>0</v>
      </c>
      <c r="U8" s="112" t="s">
        <v>214</v>
      </c>
      <c r="V8" s="5"/>
      <c r="W8" s="5"/>
      <c r="X8" s="5"/>
      <c r="Y8" s="6"/>
      <c r="Z8" s="6"/>
      <c r="AA8" s="5"/>
      <c r="AB8" s="7"/>
      <c r="AC8" s="7"/>
      <c r="AD8" s="7"/>
      <c r="AE8" s="5"/>
      <c r="AF8" s="21"/>
      <c r="AG8" s="21"/>
      <c r="AH8" s="21"/>
      <c r="AI8" s="21"/>
      <c r="AJ8" s="5"/>
      <c r="AK8" s="21"/>
    </row>
    <row r="9" spans="1:37" s="22" customFormat="1" ht="45">
      <c r="A9" s="5">
        <v>8</v>
      </c>
      <c r="B9" s="178">
        <v>4</v>
      </c>
      <c r="C9" s="76" t="s">
        <v>178</v>
      </c>
      <c r="D9" s="82" t="s">
        <v>81</v>
      </c>
      <c r="E9" s="54" t="s">
        <v>192</v>
      </c>
      <c r="F9" s="59" t="s">
        <v>123</v>
      </c>
      <c r="G9" s="197">
        <v>18000</v>
      </c>
      <c r="H9" s="95">
        <v>1</v>
      </c>
      <c r="I9" s="101" t="s">
        <v>138</v>
      </c>
      <c r="J9" s="306">
        <v>18000</v>
      </c>
      <c r="K9" s="56" t="s">
        <v>146</v>
      </c>
      <c r="L9" s="141" t="s">
        <v>141</v>
      </c>
      <c r="M9" s="64" t="s">
        <v>142</v>
      </c>
      <c r="N9" s="64" t="s">
        <v>143</v>
      </c>
      <c r="O9" s="64" t="s">
        <v>143</v>
      </c>
      <c r="P9" s="5"/>
      <c r="Q9" s="5"/>
      <c r="R9" s="297"/>
      <c r="S9" s="8"/>
      <c r="T9" s="300">
        <v>1</v>
      </c>
      <c r="U9" s="112" t="s">
        <v>214</v>
      </c>
      <c r="V9" s="5"/>
      <c r="W9" s="5"/>
      <c r="X9" s="5"/>
      <c r="Y9" s="6"/>
      <c r="Z9" s="6"/>
      <c r="AA9" s="5"/>
      <c r="AB9" s="7"/>
      <c r="AC9" s="7"/>
      <c r="AD9" s="7"/>
      <c r="AE9" s="5"/>
      <c r="AF9" s="21"/>
      <c r="AG9" s="21"/>
      <c r="AH9" s="21"/>
      <c r="AI9" s="21"/>
      <c r="AJ9" s="5"/>
      <c r="AK9" s="21"/>
    </row>
    <row r="10" spans="1:37" s="22" customFormat="1" ht="56.25">
      <c r="A10" s="178">
        <v>8</v>
      </c>
      <c r="B10" s="5">
        <v>5</v>
      </c>
      <c r="C10" s="48" t="s">
        <v>179</v>
      </c>
      <c r="D10" s="81" t="s">
        <v>78</v>
      </c>
      <c r="E10" s="54" t="s">
        <v>193</v>
      </c>
      <c r="F10" s="93" t="s">
        <v>120</v>
      </c>
      <c r="G10" s="280" t="s">
        <v>211</v>
      </c>
      <c r="H10" s="95">
        <v>1</v>
      </c>
      <c r="I10" s="103" t="s">
        <v>138</v>
      </c>
      <c r="J10" s="307" t="s">
        <v>211</v>
      </c>
      <c r="K10" s="56" t="s">
        <v>151</v>
      </c>
      <c r="L10" s="141" t="s">
        <v>141</v>
      </c>
      <c r="M10" s="64" t="s">
        <v>142</v>
      </c>
      <c r="N10" s="64" t="s">
        <v>143</v>
      </c>
      <c r="O10" s="64" t="s">
        <v>143</v>
      </c>
      <c r="P10" s="5"/>
      <c r="Q10" s="5"/>
      <c r="R10" s="146"/>
      <c r="S10" s="8"/>
      <c r="T10" s="300"/>
      <c r="U10" s="114" t="s">
        <v>215</v>
      </c>
      <c r="V10" s="5"/>
      <c r="W10" s="5"/>
      <c r="X10" s="5"/>
      <c r="Y10" s="6"/>
      <c r="Z10" s="6"/>
      <c r="AA10" s="5"/>
      <c r="AB10" s="7"/>
      <c r="AC10" s="7"/>
      <c r="AD10" s="7"/>
      <c r="AE10" s="5"/>
      <c r="AF10" s="21"/>
      <c r="AG10" s="21"/>
      <c r="AH10" s="21"/>
      <c r="AI10" s="21"/>
      <c r="AJ10" s="5"/>
      <c r="AK10" s="21"/>
    </row>
    <row r="11" spans="1:37" s="22" customFormat="1" ht="30">
      <c r="A11" s="5">
        <v>8</v>
      </c>
      <c r="B11" s="178">
        <v>6</v>
      </c>
      <c r="C11" s="47" t="s">
        <v>61</v>
      </c>
      <c r="D11" s="82" t="s">
        <v>81</v>
      </c>
      <c r="E11" s="54" t="s">
        <v>93</v>
      </c>
      <c r="F11" s="60" t="s">
        <v>123</v>
      </c>
      <c r="G11" s="199">
        <v>25000</v>
      </c>
      <c r="H11" s="95">
        <v>1</v>
      </c>
      <c r="I11" s="104" t="s">
        <v>138</v>
      </c>
      <c r="J11" s="308">
        <v>25000</v>
      </c>
      <c r="K11" s="55" t="s">
        <v>144</v>
      </c>
      <c r="L11" s="105" t="s">
        <v>145</v>
      </c>
      <c r="M11" s="64" t="s">
        <v>142</v>
      </c>
      <c r="N11" s="64" t="s">
        <v>143</v>
      </c>
      <c r="O11" s="64" t="s">
        <v>143</v>
      </c>
      <c r="P11" s="5"/>
      <c r="Q11" s="5"/>
      <c r="R11" s="146"/>
      <c r="S11" s="8"/>
      <c r="T11" s="300">
        <v>1</v>
      </c>
      <c r="U11" s="114" t="s">
        <v>163</v>
      </c>
      <c r="V11" s="5"/>
      <c r="W11" s="5"/>
      <c r="X11" s="5"/>
      <c r="Y11" s="6"/>
      <c r="Z11" s="6"/>
      <c r="AA11" s="5"/>
      <c r="AB11" s="7"/>
      <c r="AC11" s="7"/>
      <c r="AD11" s="7"/>
      <c r="AE11" s="5"/>
      <c r="AF11" s="21"/>
      <c r="AG11" s="21"/>
      <c r="AH11" s="21"/>
      <c r="AI11" s="21"/>
      <c r="AJ11" s="5"/>
      <c r="AK11" s="21"/>
    </row>
    <row r="12" spans="1:37" s="22" customFormat="1" ht="30">
      <c r="A12" s="178">
        <v>8</v>
      </c>
      <c r="B12" s="5">
        <v>7</v>
      </c>
      <c r="C12" s="48" t="s">
        <v>62</v>
      </c>
      <c r="D12" s="82" t="s">
        <v>81</v>
      </c>
      <c r="E12" s="54" t="s">
        <v>194</v>
      </c>
      <c r="F12" s="93" t="s">
        <v>124</v>
      </c>
      <c r="G12" s="197">
        <v>40000</v>
      </c>
      <c r="H12" s="95">
        <v>1</v>
      </c>
      <c r="I12" s="103" t="s">
        <v>138</v>
      </c>
      <c r="J12" s="309">
        <v>40000</v>
      </c>
      <c r="K12" s="56" t="s">
        <v>151</v>
      </c>
      <c r="L12" s="141" t="s">
        <v>141</v>
      </c>
      <c r="M12" s="64" t="s">
        <v>142</v>
      </c>
      <c r="N12" s="64" t="s">
        <v>143</v>
      </c>
      <c r="O12" s="64" t="s">
        <v>143</v>
      </c>
      <c r="P12" s="5"/>
      <c r="Q12" s="5"/>
      <c r="R12" s="146"/>
      <c r="S12" s="8"/>
      <c r="T12" s="302"/>
      <c r="U12" s="114" t="s">
        <v>163</v>
      </c>
      <c r="V12" s="5"/>
      <c r="W12" s="5"/>
      <c r="X12" s="5"/>
      <c r="Y12" s="6"/>
      <c r="Z12" s="6"/>
      <c r="AA12" s="5"/>
      <c r="AB12" s="7"/>
      <c r="AC12" s="7"/>
      <c r="AD12" s="7"/>
      <c r="AE12" s="5"/>
      <c r="AF12" s="21"/>
      <c r="AG12" s="21"/>
      <c r="AH12" s="21"/>
      <c r="AI12" s="21"/>
      <c r="AJ12" s="5"/>
      <c r="AK12" s="21"/>
    </row>
    <row r="13" spans="1:37" s="22" customFormat="1" ht="60">
      <c r="A13" s="178">
        <v>8</v>
      </c>
      <c r="B13" s="178">
        <v>8</v>
      </c>
      <c r="C13" s="77" t="s">
        <v>180</v>
      </c>
      <c r="D13" s="83" t="s">
        <v>81</v>
      </c>
      <c r="E13" s="88" t="s">
        <v>195</v>
      </c>
      <c r="F13" s="94" t="s">
        <v>205</v>
      </c>
      <c r="G13" s="281">
        <v>20000</v>
      </c>
      <c r="H13" s="95">
        <v>1</v>
      </c>
      <c r="I13" s="106" t="s">
        <v>138</v>
      </c>
      <c r="J13" s="310">
        <v>20000</v>
      </c>
      <c r="K13" s="107" t="s">
        <v>148</v>
      </c>
      <c r="L13" s="143" t="s">
        <v>149</v>
      </c>
      <c r="M13" s="64" t="s">
        <v>142</v>
      </c>
      <c r="N13" s="64" t="s">
        <v>143</v>
      </c>
      <c r="O13" s="64" t="s">
        <v>143</v>
      </c>
      <c r="P13" s="5"/>
      <c r="Q13" s="5"/>
      <c r="R13" s="115" t="s">
        <v>216</v>
      </c>
      <c r="S13" s="8"/>
      <c r="T13" s="303">
        <v>1</v>
      </c>
      <c r="U13" s="115"/>
      <c r="V13" s="5"/>
      <c r="W13" s="5"/>
      <c r="X13" s="5"/>
      <c r="Y13" s="5"/>
      <c r="Z13" s="7"/>
      <c r="AA13" s="6"/>
      <c r="AB13" s="6"/>
      <c r="AC13" s="6"/>
      <c r="AD13" s="6"/>
      <c r="AE13" s="5"/>
      <c r="AF13" s="21"/>
      <c r="AG13" s="21"/>
      <c r="AH13" s="21"/>
      <c r="AI13" s="21"/>
      <c r="AJ13" s="5"/>
      <c r="AK13" s="21"/>
    </row>
    <row r="14" spans="1:37" s="22" customFormat="1" ht="37.5">
      <c r="A14" s="5">
        <v>8</v>
      </c>
      <c r="B14" s="5">
        <v>9</v>
      </c>
      <c r="C14" s="77" t="s">
        <v>181</v>
      </c>
      <c r="D14" s="84" t="s">
        <v>81</v>
      </c>
      <c r="E14" s="87" t="s">
        <v>196</v>
      </c>
      <c r="F14" s="59" t="s">
        <v>206</v>
      </c>
      <c r="G14" s="282">
        <v>20000</v>
      </c>
      <c r="H14" s="95">
        <v>1</v>
      </c>
      <c r="I14" s="101" t="s">
        <v>138</v>
      </c>
      <c r="J14" s="307">
        <v>20000</v>
      </c>
      <c r="K14" s="56" t="s">
        <v>147</v>
      </c>
      <c r="L14" s="141" t="s">
        <v>145</v>
      </c>
      <c r="M14" s="64" t="s">
        <v>142</v>
      </c>
      <c r="N14" s="64" t="s">
        <v>143</v>
      </c>
      <c r="O14" s="64" t="s">
        <v>143</v>
      </c>
      <c r="P14" s="5"/>
      <c r="Q14" s="5"/>
      <c r="R14" s="116"/>
      <c r="S14" s="8"/>
      <c r="T14" s="301">
        <v>0</v>
      </c>
      <c r="U14" s="116" t="s">
        <v>217</v>
      </c>
      <c r="V14" s="5"/>
      <c r="W14" s="5"/>
      <c r="X14" s="5"/>
      <c r="Y14" s="5"/>
      <c r="Z14" s="7"/>
      <c r="AA14" s="6"/>
      <c r="AB14" s="6"/>
      <c r="AC14" s="6"/>
      <c r="AD14" s="6"/>
      <c r="AE14" s="5"/>
      <c r="AF14" s="21"/>
      <c r="AG14" s="21"/>
      <c r="AH14" s="21"/>
      <c r="AI14" s="21"/>
      <c r="AJ14" s="5"/>
      <c r="AK14" s="21"/>
    </row>
    <row r="15" spans="1:37" s="22" customFormat="1" ht="45">
      <c r="A15" s="178">
        <v>8</v>
      </c>
      <c r="B15" s="178">
        <v>10</v>
      </c>
      <c r="C15" s="76" t="s">
        <v>182</v>
      </c>
      <c r="D15" s="84" t="s">
        <v>81</v>
      </c>
      <c r="E15" s="54" t="s">
        <v>196</v>
      </c>
      <c r="F15" s="59" t="s">
        <v>120</v>
      </c>
      <c r="G15" s="197">
        <v>20000</v>
      </c>
      <c r="H15" s="95">
        <v>1</v>
      </c>
      <c r="I15" s="103" t="s">
        <v>138</v>
      </c>
      <c r="J15" s="306">
        <v>20000</v>
      </c>
      <c r="K15" s="56" t="s">
        <v>151</v>
      </c>
      <c r="L15" s="141" t="s">
        <v>141</v>
      </c>
      <c r="M15" s="64" t="s">
        <v>142</v>
      </c>
      <c r="N15" s="64" t="s">
        <v>143</v>
      </c>
      <c r="O15" s="64" t="s">
        <v>143</v>
      </c>
      <c r="P15" s="5"/>
      <c r="Q15" s="5"/>
      <c r="R15" s="114"/>
      <c r="S15" s="8"/>
      <c r="T15" s="301"/>
      <c r="U15" s="114" t="s">
        <v>218</v>
      </c>
      <c r="V15" s="5"/>
      <c r="W15" s="5"/>
      <c r="X15" s="5"/>
      <c r="Y15" s="6"/>
      <c r="Z15" s="6"/>
      <c r="AA15" s="5"/>
      <c r="AB15" s="7"/>
      <c r="AC15" s="7"/>
      <c r="AD15" s="7"/>
      <c r="AE15" s="5"/>
      <c r="AF15" s="21"/>
      <c r="AG15" s="21"/>
      <c r="AH15" s="21"/>
      <c r="AI15" s="21"/>
      <c r="AJ15" s="5"/>
      <c r="AK15" s="21"/>
    </row>
    <row r="16" spans="1:37" s="22" customFormat="1" ht="30">
      <c r="A16" s="5">
        <v>8</v>
      </c>
      <c r="B16" s="5">
        <v>11</v>
      </c>
      <c r="C16" s="57" t="s">
        <v>63</v>
      </c>
      <c r="D16" s="82" t="s">
        <v>81</v>
      </c>
      <c r="E16" s="54" t="s">
        <v>98</v>
      </c>
      <c r="F16" s="93" t="s">
        <v>207</v>
      </c>
      <c r="G16" s="197">
        <v>13500</v>
      </c>
      <c r="H16" s="95">
        <v>1</v>
      </c>
      <c r="I16" s="103" t="s">
        <v>138</v>
      </c>
      <c r="J16" s="309">
        <v>13500</v>
      </c>
      <c r="K16" s="56" t="s">
        <v>151</v>
      </c>
      <c r="L16" s="141" t="s">
        <v>141</v>
      </c>
      <c r="M16" s="67" t="s">
        <v>142</v>
      </c>
      <c r="N16" s="64" t="s">
        <v>143</v>
      </c>
      <c r="O16" s="62" t="s">
        <v>143</v>
      </c>
      <c r="P16" s="5"/>
      <c r="Q16" s="5"/>
      <c r="R16" s="114"/>
      <c r="S16" s="8"/>
      <c r="T16" s="300"/>
      <c r="U16" s="114" t="s">
        <v>219</v>
      </c>
      <c r="V16" s="5"/>
      <c r="W16" s="5"/>
      <c r="X16" s="5"/>
      <c r="Y16" s="6"/>
      <c r="Z16" s="6"/>
      <c r="AA16" s="5"/>
      <c r="AB16" s="7"/>
      <c r="AC16" s="7"/>
      <c r="AD16" s="7"/>
      <c r="AE16" s="5"/>
      <c r="AF16" s="21"/>
      <c r="AG16" s="21"/>
      <c r="AH16" s="21"/>
      <c r="AI16" s="21"/>
      <c r="AJ16" s="5"/>
      <c r="AK16" s="21"/>
    </row>
    <row r="17" spans="1:37" s="32" customFormat="1" ht="75">
      <c r="A17" s="178">
        <v>8</v>
      </c>
      <c r="B17" s="178">
        <v>12</v>
      </c>
      <c r="C17" s="44" t="s">
        <v>183</v>
      </c>
      <c r="D17" s="85" t="s">
        <v>190</v>
      </c>
      <c r="E17" s="58" t="s">
        <v>96</v>
      </c>
      <c r="F17" s="46" t="s">
        <v>119</v>
      </c>
      <c r="G17" s="283">
        <v>22000</v>
      </c>
      <c r="H17" s="95">
        <v>1</v>
      </c>
      <c r="I17" s="102" t="s">
        <v>138</v>
      </c>
      <c r="J17" s="311">
        <v>22000</v>
      </c>
      <c r="K17" s="46" t="s">
        <v>134</v>
      </c>
      <c r="L17" s="168" t="s">
        <v>149</v>
      </c>
      <c r="M17" s="64" t="s">
        <v>142</v>
      </c>
      <c r="N17" s="64" t="s">
        <v>143</v>
      </c>
      <c r="O17" s="64" t="s">
        <v>143</v>
      </c>
      <c r="P17" s="27"/>
      <c r="Q17" s="29"/>
      <c r="R17" s="117" t="s">
        <v>220</v>
      </c>
      <c r="S17" s="70"/>
      <c r="T17" s="298">
        <v>4</v>
      </c>
      <c r="U17" s="117"/>
      <c r="V17" s="27"/>
      <c r="W17" s="27"/>
      <c r="X17" s="27"/>
      <c r="Y17" s="30"/>
      <c r="Z17" s="30"/>
      <c r="AA17" s="27"/>
      <c r="AB17" s="31"/>
      <c r="AC17" s="31"/>
      <c r="AD17" s="31"/>
      <c r="AE17" s="27"/>
      <c r="AF17" s="28"/>
      <c r="AG17" s="28"/>
      <c r="AH17" s="28"/>
      <c r="AI17" s="28"/>
      <c r="AJ17" s="27"/>
      <c r="AK17" s="28"/>
    </row>
    <row r="18" spans="1:37" s="32" customFormat="1" ht="67.5" customHeight="1">
      <c r="A18" s="178">
        <v>8</v>
      </c>
      <c r="B18" s="5">
        <v>13</v>
      </c>
      <c r="C18" s="77" t="s">
        <v>184</v>
      </c>
      <c r="D18" s="83" t="s">
        <v>88</v>
      </c>
      <c r="E18" s="88" t="s">
        <v>197</v>
      </c>
      <c r="F18" s="94" t="s">
        <v>127</v>
      </c>
      <c r="G18" s="284">
        <v>28600</v>
      </c>
      <c r="H18" s="95">
        <v>1</v>
      </c>
      <c r="I18" s="106" t="s">
        <v>138</v>
      </c>
      <c r="J18" s="312">
        <v>28600</v>
      </c>
      <c r="K18" s="107" t="s">
        <v>148</v>
      </c>
      <c r="L18" s="143" t="s">
        <v>149</v>
      </c>
      <c r="M18" s="64" t="s">
        <v>142</v>
      </c>
      <c r="N18" s="64" t="s">
        <v>143</v>
      </c>
      <c r="O18" s="64" t="s">
        <v>143</v>
      </c>
      <c r="P18" s="27"/>
      <c r="Q18" s="29"/>
      <c r="R18" s="115" t="s">
        <v>221</v>
      </c>
      <c r="S18" s="70"/>
      <c r="T18" s="303">
        <v>2</v>
      </c>
      <c r="U18" s="115" t="s">
        <v>221</v>
      </c>
      <c r="V18" s="27"/>
      <c r="W18" s="27"/>
      <c r="X18" s="27"/>
      <c r="Y18" s="27"/>
      <c r="Z18" s="31"/>
      <c r="AA18" s="30"/>
      <c r="AB18" s="30"/>
      <c r="AC18" s="30"/>
      <c r="AD18" s="30"/>
      <c r="AE18" s="27"/>
      <c r="AF18" s="28"/>
      <c r="AG18" s="28"/>
      <c r="AH18" s="28"/>
      <c r="AI18" s="28"/>
      <c r="AJ18" s="9"/>
      <c r="AK18" s="28"/>
    </row>
    <row r="19" spans="1:37" s="32" customFormat="1" ht="115.5" customHeight="1">
      <c r="A19" s="5">
        <v>8</v>
      </c>
      <c r="B19" s="178">
        <v>14</v>
      </c>
      <c r="C19" s="78" t="s">
        <v>185</v>
      </c>
      <c r="D19" s="86" t="s">
        <v>90</v>
      </c>
      <c r="E19" s="58" t="s">
        <v>198</v>
      </c>
      <c r="F19" s="92" t="s">
        <v>134</v>
      </c>
      <c r="G19" s="285">
        <v>87000</v>
      </c>
      <c r="H19" s="95">
        <v>1</v>
      </c>
      <c r="I19" s="102" t="s">
        <v>138</v>
      </c>
      <c r="J19" s="311">
        <v>87000</v>
      </c>
      <c r="K19" s="108" t="s">
        <v>134</v>
      </c>
      <c r="L19" s="96" t="s">
        <v>149</v>
      </c>
      <c r="M19" s="67" t="s">
        <v>142</v>
      </c>
      <c r="N19" s="64" t="s">
        <v>143</v>
      </c>
      <c r="O19" s="67" t="s">
        <v>143</v>
      </c>
      <c r="P19" s="27"/>
      <c r="Q19" s="29"/>
      <c r="R19" s="117" t="s">
        <v>222</v>
      </c>
      <c r="S19" s="71"/>
      <c r="T19" s="298">
        <v>1</v>
      </c>
      <c r="U19" s="117" t="s">
        <v>222</v>
      </c>
      <c r="V19" s="27"/>
      <c r="W19" s="27"/>
      <c r="X19" s="27"/>
      <c r="Y19" s="30"/>
      <c r="Z19" s="30"/>
      <c r="AA19" s="27"/>
      <c r="AB19" s="31"/>
      <c r="AC19" s="31"/>
      <c r="AD19" s="31"/>
      <c r="AE19" s="27"/>
      <c r="AF19" s="28"/>
      <c r="AG19" s="28"/>
      <c r="AH19" s="28"/>
      <c r="AI19" s="28"/>
      <c r="AJ19" s="27"/>
      <c r="AK19" s="28"/>
    </row>
    <row r="20" spans="1:37" s="32" customFormat="1" ht="114" customHeight="1">
      <c r="A20" s="178">
        <v>8</v>
      </c>
      <c r="B20" s="5">
        <v>15</v>
      </c>
      <c r="C20" s="77" t="s">
        <v>186</v>
      </c>
      <c r="D20" s="86" t="s">
        <v>90</v>
      </c>
      <c r="E20" s="55" t="s">
        <v>111</v>
      </c>
      <c r="F20" s="59" t="s">
        <v>208</v>
      </c>
      <c r="G20" s="282">
        <v>56000</v>
      </c>
      <c r="H20" s="95">
        <v>1</v>
      </c>
      <c r="I20" s="101" t="s">
        <v>138</v>
      </c>
      <c r="J20" s="313">
        <v>56000</v>
      </c>
      <c r="K20" s="56" t="s">
        <v>147</v>
      </c>
      <c r="L20" s="141" t="s">
        <v>145</v>
      </c>
      <c r="M20" s="65" t="s">
        <v>142</v>
      </c>
      <c r="N20" s="64" t="s">
        <v>143</v>
      </c>
      <c r="O20" s="65" t="s">
        <v>143</v>
      </c>
      <c r="P20" s="27"/>
      <c r="Q20" s="29"/>
      <c r="R20" s="112" t="s">
        <v>223</v>
      </c>
      <c r="S20" s="70"/>
      <c r="T20" s="304">
        <v>3</v>
      </c>
      <c r="U20" s="112" t="s">
        <v>223</v>
      </c>
      <c r="V20" s="27"/>
      <c r="W20" s="27"/>
      <c r="X20" s="27"/>
      <c r="Y20" s="30"/>
      <c r="Z20" s="30"/>
      <c r="AA20" s="27"/>
      <c r="AB20" s="31"/>
      <c r="AC20" s="31"/>
      <c r="AD20" s="31"/>
      <c r="AE20" s="27"/>
      <c r="AF20" s="28"/>
      <c r="AG20" s="28"/>
      <c r="AH20" s="28"/>
      <c r="AI20" s="28"/>
      <c r="AJ20" s="27"/>
      <c r="AK20" s="28"/>
    </row>
    <row r="21" spans="1:37" s="32" customFormat="1" ht="56.25">
      <c r="A21" s="178">
        <v>8</v>
      </c>
      <c r="B21" s="178">
        <v>16</v>
      </c>
      <c r="C21" s="53" t="s">
        <v>69</v>
      </c>
      <c r="D21" s="81" t="s">
        <v>88</v>
      </c>
      <c r="E21" s="87" t="s">
        <v>105</v>
      </c>
      <c r="F21" s="59" t="s">
        <v>209</v>
      </c>
      <c r="G21" s="278">
        <v>33700</v>
      </c>
      <c r="H21" s="95">
        <v>1</v>
      </c>
      <c r="I21" s="101" t="s">
        <v>138</v>
      </c>
      <c r="J21" s="306">
        <v>33700</v>
      </c>
      <c r="K21" s="46" t="s">
        <v>125</v>
      </c>
      <c r="L21" s="141" t="s">
        <v>149</v>
      </c>
      <c r="M21" s="65" t="s">
        <v>142</v>
      </c>
      <c r="N21" s="64" t="s">
        <v>143</v>
      </c>
      <c r="O21" s="65" t="s">
        <v>143</v>
      </c>
      <c r="P21" s="27"/>
      <c r="Q21" s="29"/>
      <c r="R21" s="117"/>
      <c r="S21" s="70"/>
      <c r="T21" s="300"/>
      <c r="U21" s="117" t="s">
        <v>224</v>
      </c>
      <c r="V21" s="27"/>
      <c r="W21" s="27"/>
      <c r="X21" s="27"/>
      <c r="Y21" s="30"/>
      <c r="Z21" s="30"/>
      <c r="AA21" s="27"/>
      <c r="AB21" s="31"/>
      <c r="AC21" s="31"/>
      <c r="AD21" s="31"/>
      <c r="AE21" s="27"/>
      <c r="AF21" s="28"/>
      <c r="AG21" s="28"/>
      <c r="AH21" s="28"/>
      <c r="AI21" s="28"/>
      <c r="AJ21" s="27"/>
      <c r="AK21" s="28"/>
    </row>
    <row r="22" spans="1:37" s="33" customFormat="1" ht="37.5">
      <c r="A22" s="5">
        <v>8</v>
      </c>
      <c r="B22" s="5">
        <v>17</v>
      </c>
      <c r="C22" s="45" t="s">
        <v>68</v>
      </c>
      <c r="D22" s="85" t="s">
        <v>87</v>
      </c>
      <c r="E22" s="54" t="s">
        <v>106</v>
      </c>
      <c r="F22" s="93" t="s">
        <v>131</v>
      </c>
      <c r="G22" s="196">
        <v>27700</v>
      </c>
      <c r="H22" s="95">
        <v>1</v>
      </c>
      <c r="I22" s="103" t="s">
        <v>138</v>
      </c>
      <c r="J22" s="307">
        <v>27700</v>
      </c>
      <c r="K22" s="56" t="s">
        <v>151</v>
      </c>
      <c r="L22" s="97" t="s">
        <v>141</v>
      </c>
      <c r="M22" s="64" t="s">
        <v>142</v>
      </c>
      <c r="N22" s="64" t="s">
        <v>143</v>
      </c>
      <c r="O22" s="64" t="s">
        <v>143</v>
      </c>
      <c r="P22" s="27"/>
      <c r="Q22" s="27"/>
      <c r="R22" s="112"/>
      <c r="S22" s="70"/>
      <c r="T22" s="300">
        <v>1</v>
      </c>
      <c r="U22" s="112" t="s">
        <v>170</v>
      </c>
      <c r="V22" s="27"/>
      <c r="W22" s="27"/>
      <c r="X22" s="27"/>
      <c r="Y22" s="30"/>
      <c r="Z22" s="30"/>
      <c r="AA22" s="27"/>
      <c r="AB22" s="31"/>
      <c r="AC22" s="31"/>
      <c r="AD22" s="31"/>
      <c r="AE22" s="27"/>
      <c r="AF22" s="23"/>
      <c r="AG22" s="23"/>
      <c r="AH22" s="23"/>
      <c r="AI22" s="23"/>
      <c r="AJ22" s="27"/>
      <c r="AK22" s="23"/>
    </row>
    <row r="23" spans="1:37" s="33" customFormat="1" ht="75">
      <c r="A23" s="178">
        <v>8</v>
      </c>
      <c r="B23" s="178">
        <v>18</v>
      </c>
      <c r="C23" s="79" t="s">
        <v>69</v>
      </c>
      <c r="D23" s="85" t="s">
        <v>87</v>
      </c>
      <c r="E23" s="89" t="s">
        <v>199</v>
      </c>
      <c r="F23" s="92" t="s">
        <v>210</v>
      </c>
      <c r="G23" s="279">
        <v>33700</v>
      </c>
      <c r="H23" s="95">
        <v>1</v>
      </c>
      <c r="I23" s="102" t="s">
        <v>138</v>
      </c>
      <c r="J23" s="314">
        <v>33700</v>
      </c>
      <c r="K23" s="108" t="s">
        <v>134</v>
      </c>
      <c r="L23" s="96" t="s">
        <v>149</v>
      </c>
      <c r="M23" s="64" t="s">
        <v>142</v>
      </c>
      <c r="N23" s="64" t="s">
        <v>143</v>
      </c>
      <c r="O23" s="64" t="s">
        <v>143</v>
      </c>
      <c r="P23" s="27"/>
      <c r="Q23" s="27"/>
      <c r="R23" s="117" t="s">
        <v>225</v>
      </c>
      <c r="S23" s="71"/>
      <c r="T23" s="298"/>
      <c r="U23" s="117" t="s">
        <v>225</v>
      </c>
      <c r="V23" s="27"/>
      <c r="W23" s="27"/>
      <c r="X23" s="27"/>
      <c r="Y23" s="30"/>
      <c r="Z23" s="30"/>
      <c r="AA23" s="27"/>
      <c r="AB23" s="31"/>
      <c r="AC23" s="31"/>
      <c r="AD23" s="31"/>
      <c r="AE23" s="27"/>
      <c r="AF23" s="23"/>
      <c r="AG23" s="23"/>
      <c r="AH23" s="23"/>
      <c r="AI23" s="23"/>
      <c r="AJ23" s="27"/>
      <c r="AK23" s="23"/>
    </row>
    <row r="24" spans="1:37" s="33" customFormat="1" ht="56.25">
      <c r="A24" s="178">
        <v>8</v>
      </c>
      <c r="B24" s="5">
        <v>19</v>
      </c>
      <c r="C24" s="53" t="s">
        <v>70</v>
      </c>
      <c r="D24" s="81" t="s">
        <v>88</v>
      </c>
      <c r="E24" s="87" t="s">
        <v>100</v>
      </c>
      <c r="F24" s="59" t="s">
        <v>209</v>
      </c>
      <c r="G24" s="278">
        <v>15300</v>
      </c>
      <c r="H24" s="95">
        <v>1</v>
      </c>
      <c r="I24" s="101" t="s">
        <v>138</v>
      </c>
      <c r="J24" s="306">
        <v>15300</v>
      </c>
      <c r="K24" s="46" t="s">
        <v>125</v>
      </c>
      <c r="L24" s="141" t="s">
        <v>149</v>
      </c>
      <c r="M24" s="64" t="s">
        <v>142</v>
      </c>
      <c r="N24" s="64" t="s">
        <v>143</v>
      </c>
      <c r="O24" s="64" t="s">
        <v>143</v>
      </c>
      <c r="P24" s="27"/>
      <c r="Q24" s="27"/>
      <c r="R24" s="117"/>
      <c r="S24" s="70"/>
      <c r="T24" s="300"/>
      <c r="U24" s="117" t="s">
        <v>224</v>
      </c>
      <c r="V24" s="27"/>
      <c r="W24" s="27"/>
      <c r="X24" s="27"/>
      <c r="Y24" s="30"/>
      <c r="Z24" s="30"/>
      <c r="AA24" s="27"/>
      <c r="AB24" s="31"/>
      <c r="AC24" s="31"/>
      <c r="AD24" s="31"/>
      <c r="AE24" s="27"/>
      <c r="AF24" s="23"/>
      <c r="AG24" s="23"/>
      <c r="AH24" s="23"/>
      <c r="AI24" s="23"/>
      <c r="AJ24" s="27"/>
      <c r="AK24" s="23"/>
    </row>
    <row r="25" spans="1:37" s="33" customFormat="1" ht="56.25">
      <c r="A25" s="5">
        <v>8</v>
      </c>
      <c r="B25" s="178">
        <v>20</v>
      </c>
      <c r="C25" s="45" t="s">
        <v>187</v>
      </c>
      <c r="D25" s="85" t="s">
        <v>87</v>
      </c>
      <c r="E25" s="87" t="s">
        <v>200</v>
      </c>
      <c r="F25" s="93" t="s">
        <v>120</v>
      </c>
      <c r="G25" s="196">
        <v>14000</v>
      </c>
      <c r="H25" s="95">
        <v>1</v>
      </c>
      <c r="I25" s="101" t="s">
        <v>138</v>
      </c>
      <c r="J25" s="307">
        <v>14000</v>
      </c>
      <c r="K25" s="109" t="s">
        <v>146</v>
      </c>
      <c r="L25" s="97" t="s">
        <v>141</v>
      </c>
      <c r="M25" s="64" t="s">
        <v>142</v>
      </c>
      <c r="N25" s="64" t="s">
        <v>143</v>
      </c>
      <c r="O25" s="64" t="s">
        <v>143</v>
      </c>
      <c r="P25" s="27"/>
      <c r="Q25" s="27"/>
      <c r="R25" s="118"/>
      <c r="S25" s="70"/>
      <c r="T25" s="300">
        <v>1</v>
      </c>
      <c r="U25" s="118" t="s">
        <v>226</v>
      </c>
      <c r="V25" s="27"/>
      <c r="W25" s="27"/>
      <c r="X25" s="27"/>
      <c r="Y25" s="27"/>
      <c r="Z25" s="31"/>
      <c r="AA25" s="30"/>
      <c r="AB25" s="30"/>
      <c r="AC25" s="30"/>
      <c r="AD25" s="30"/>
      <c r="AE25" s="27"/>
      <c r="AF25" s="23"/>
      <c r="AG25" s="23"/>
      <c r="AH25" s="23"/>
      <c r="AI25" s="23"/>
      <c r="AJ25" s="27"/>
      <c r="AK25" s="23"/>
    </row>
    <row r="26" spans="1:37" s="33" customFormat="1" ht="63">
      <c r="A26" s="178">
        <v>8</v>
      </c>
      <c r="B26" s="5">
        <v>21</v>
      </c>
      <c r="C26" s="340" t="s">
        <v>188</v>
      </c>
      <c r="D26" s="86" t="s">
        <v>90</v>
      </c>
      <c r="E26" s="90" t="s">
        <v>202</v>
      </c>
      <c r="F26" s="59" t="s">
        <v>130</v>
      </c>
      <c r="G26" s="278">
        <f>1025000+32400</f>
        <v>1057400</v>
      </c>
      <c r="H26" s="95">
        <v>1</v>
      </c>
      <c r="I26" s="101" t="s">
        <v>138</v>
      </c>
      <c r="J26" s="307">
        <f>H26*G26</f>
        <v>1057400</v>
      </c>
      <c r="K26" s="110" t="s">
        <v>130</v>
      </c>
      <c r="L26" s="141" t="s">
        <v>150</v>
      </c>
      <c r="M26" s="64" t="s">
        <v>142</v>
      </c>
      <c r="N26" s="64" t="s">
        <v>143</v>
      </c>
      <c r="O26" s="64" t="s">
        <v>143</v>
      </c>
      <c r="P26" s="27"/>
      <c r="Q26" s="27"/>
      <c r="R26" s="112" t="s">
        <v>227</v>
      </c>
      <c r="S26" s="71"/>
      <c r="T26" s="300"/>
      <c r="U26" s="112"/>
      <c r="V26" s="27"/>
      <c r="W26" s="27"/>
      <c r="X26" s="27"/>
      <c r="Y26" s="30"/>
      <c r="Z26" s="30"/>
      <c r="AA26" s="27"/>
      <c r="AB26" s="31"/>
      <c r="AC26" s="31"/>
      <c r="AD26" s="31"/>
      <c r="AE26" s="27"/>
      <c r="AF26" s="23"/>
      <c r="AG26" s="23"/>
      <c r="AH26" s="23"/>
      <c r="AI26" s="23"/>
      <c r="AJ26" s="27"/>
      <c r="AK26" s="23"/>
    </row>
    <row r="27" spans="1:37" s="33" customFormat="1" ht="30">
      <c r="A27" s="178">
        <v>8</v>
      </c>
      <c r="B27" s="178">
        <v>22</v>
      </c>
      <c r="C27" s="53" t="s">
        <v>75</v>
      </c>
      <c r="D27" s="85" t="s">
        <v>191</v>
      </c>
      <c r="E27" s="87" t="s">
        <v>104</v>
      </c>
      <c r="F27" s="59" t="s">
        <v>208</v>
      </c>
      <c r="G27" s="197">
        <v>59000</v>
      </c>
      <c r="H27" s="95">
        <v>1</v>
      </c>
      <c r="I27" s="101" t="s">
        <v>138</v>
      </c>
      <c r="J27" s="306">
        <v>59000</v>
      </c>
      <c r="K27" s="56" t="s">
        <v>147</v>
      </c>
      <c r="L27" s="141" t="s">
        <v>145</v>
      </c>
      <c r="M27" s="67" t="s">
        <v>142</v>
      </c>
      <c r="N27" s="64" t="s">
        <v>143</v>
      </c>
      <c r="O27" s="67" t="s">
        <v>143</v>
      </c>
      <c r="P27" s="27"/>
      <c r="Q27" s="27"/>
      <c r="R27" s="117"/>
      <c r="S27" s="70"/>
      <c r="T27" s="301">
        <v>0</v>
      </c>
      <c r="U27" s="117" t="s">
        <v>228</v>
      </c>
      <c r="V27" s="27"/>
      <c r="W27" s="27"/>
      <c r="X27" s="27"/>
      <c r="Y27" s="30"/>
      <c r="Z27" s="30"/>
      <c r="AA27" s="27"/>
      <c r="AB27" s="31"/>
      <c r="AC27" s="31"/>
      <c r="AD27" s="31"/>
      <c r="AE27" s="27"/>
      <c r="AF27" s="23"/>
      <c r="AG27" s="23"/>
      <c r="AH27" s="23"/>
      <c r="AI27" s="23"/>
      <c r="AJ27" s="27"/>
      <c r="AK27" s="23"/>
    </row>
    <row r="28" spans="1:37" s="24" customFormat="1" ht="30">
      <c r="A28" s="5">
        <v>8</v>
      </c>
      <c r="B28" s="5">
        <v>23</v>
      </c>
      <c r="C28" s="48" t="s">
        <v>189</v>
      </c>
      <c r="D28" s="85" t="s">
        <v>88</v>
      </c>
      <c r="E28" s="87" t="s">
        <v>201</v>
      </c>
      <c r="F28" s="59" t="s">
        <v>130</v>
      </c>
      <c r="G28" s="286">
        <v>75000</v>
      </c>
      <c r="H28" s="95">
        <v>1</v>
      </c>
      <c r="I28" s="101" t="s">
        <v>138</v>
      </c>
      <c r="J28" s="307">
        <f>H28*G28</f>
        <v>75000</v>
      </c>
      <c r="K28" s="56" t="s">
        <v>130</v>
      </c>
      <c r="L28" s="141" t="s">
        <v>150</v>
      </c>
      <c r="M28" s="65" t="s">
        <v>142</v>
      </c>
      <c r="N28" s="64" t="s">
        <v>143</v>
      </c>
      <c r="O28" s="65" t="s">
        <v>143</v>
      </c>
      <c r="P28" s="23"/>
      <c r="Q28" s="23"/>
      <c r="R28" s="112"/>
      <c r="S28" s="70"/>
      <c r="T28" s="300"/>
      <c r="U28" s="112" t="s">
        <v>174</v>
      </c>
      <c r="V28" s="23"/>
      <c r="W28" s="23"/>
      <c r="X28" s="23"/>
      <c r="Y28" s="26"/>
      <c r="Z28" s="26"/>
      <c r="AA28" s="23"/>
      <c r="AB28" s="25"/>
      <c r="AC28" s="25"/>
      <c r="AD28" s="25"/>
      <c r="AE28" s="23"/>
      <c r="AF28" s="23"/>
      <c r="AG28" s="23"/>
      <c r="AH28" s="23"/>
      <c r="AI28" s="23"/>
      <c r="AJ28" s="23"/>
      <c r="AK28" s="23"/>
    </row>
  </sheetData>
  <autoFilter ref="A1:AK28"/>
  <mergeCells count="3">
    <mergeCell ref="Y4:Z4"/>
    <mergeCell ref="AA4:AD4"/>
    <mergeCell ref="AF4:AG4"/>
  </mergeCells>
  <pageMargins left="0.25" right="0.25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K23"/>
  <sheetViews>
    <sheetView zoomScaleNormal="100" zoomScaleSheetLayoutView="90" workbookViewId="0">
      <selection activeCell="E8" sqref="E8"/>
    </sheetView>
  </sheetViews>
  <sheetFormatPr defaultColWidth="10" defaultRowHeight="18.75"/>
  <cols>
    <col min="1" max="1" width="5.85546875" style="13" customWidth="1"/>
    <col min="2" max="2" width="11.7109375" style="13" customWidth="1"/>
    <col min="3" max="3" width="28.85546875" style="207" customWidth="1"/>
    <col min="4" max="4" width="25.140625" style="74" customWidth="1"/>
    <col min="5" max="5" width="22.28515625" style="50" customWidth="1"/>
    <col min="6" max="6" width="16" style="207" customWidth="1"/>
    <col min="7" max="7" width="14.5703125" style="202" customWidth="1"/>
    <col min="8" max="8" width="9.5703125" style="204" customWidth="1"/>
    <col min="9" max="9" width="8.7109375" style="191" customWidth="1"/>
    <col min="10" max="10" width="14" style="202" customWidth="1"/>
    <col min="11" max="11" width="20.42578125" style="13" customWidth="1"/>
    <col min="12" max="12" width="9" style="191" customWidth="1"/>
    <col min="13" max="13" width="8.28515625" style="191" customWidth="1"/>
    <col min="14" max="14" width="8.42578125" style="191" customWidth="1"/>
    <col min="15" max="16" width="13.7109375" style="13" hidden="1" customWidth="1"/>
    <col min="17" max="17" width="10" style="13" hidden="1" customWidth="1"/>
    <col min="18" max="18" width="21.7109375" style="326" customWidth="1"/>
    <col min="19" max="19" width="22" style="326" customWidth="1"/>
    <col min="20" max="20" width="22.28515625" style="326" customWidth="1"/>
    <col min="21" max="21" width="22.140625" style="50" customWidth="1"/>
    <col min="22" max="23" width="16.5703125" style="13" hidden="1" customWidth="1"/>
    <col min="24" max="24" width="16.140625" style="13" hidden="1" customWidth="1"/>
    <col min="25" max="25" width="0" style="13" hidden="1" customWidth="1"/>
    <col min="26" max="26" width="15" style="13" hidden="1" customWidth="1"/>
    <col min="27" max="27" width="0" style="13" hidden="1" customWidth="1"/>
    <col min="28" max="30" width="20.28515625" style="13" hidden="1" customWidth="1"/>
    <col min="31" max="31" width="18.5703125" style="13" hidden="1" customWidth="1"/>
    <col min="32" max="33" width="16.140625" style="13" hidden="1" customWidth="1"/>
    <col min="34" max="35" width="0" style="13" hidden="1" customWidth="1"/>
    <col min="36" max="36" width="13.85546875" style="13" hidden="1" customWidth="1"/>
    <col min="37" max="37" width="0" style="13" hidden="1" customWidth="1"/>
    <col min="38" max="16384" width="10" style="13"/>
  </cols>
  <sheetData>
    <row r="1" spans="1:37" s="273" customFormat="1" ht="23.25">
      <c r="A1" s="264" t="s">
        <v>53</v>
      </c>
      <c r="B1" s="264"/>
      <c r="C1" s="266"/>
      <c r="D1" s="266"/>
      <c r="E1" s="265"/>
      <c r="F1" s="266"/>
      <c r="G1" s="267"/>
      <c r="H1" s="268"/>
      <c r="I1" s="268"/>
      <c r="J1" s="267"/>
      <c r="K1" s="264"/>
      <c r="L1" s="269"/>
      <c r="M1" s="269"/>
      <c r="N1" s="269"/>
      <c r="O1" s="264"/>
      <c r="P1" s="264"/>
      <c r="Q1" s="264"/>
      <c r="R1" s="317"/>
      <c r="S1" s="318"/>
      <c r="T1" s="318"/>
      <c r="U1" s="266"/>
      <c r="V1" s="264"/>
      <c r="W1" s="264"/>
      <c r="X1" s="271"/>
      <c r="Y1" s="271"/>
      <c r="Z1" s="272"/>
      <c r="AA1" s="271"/>
      <c r="AB1" s="272"/>
      <c r="AC1" s="272"/>
      <c r="AD1" s="272"/>
      <c r="AE1" s="271"/>
      <c r="AF1" s="264"/>
      <c r="AG1" s="264"/>
      <c r="AH1" s="264"/>
      <c r="AI1" s="264"/>
      <c r="AJ1" s="264"/>
      <c r="AK1" s="264"/>
    </row>
    <row r="2" spans="1:37" s="273" customFormat="1" ht="23.25">
      <c r="A2" s="264" t="s">
        <v>48</v>
      </c>
      <c r="B2" s="264"/>
      <c r="C2" s="266"/>
      <c r="D2" s="266"/>
      <c r="E2" s="265"/>
      <c r="F2" s="266"/>
      <c r="G2" s="267"/>
      <c r="H2" s="268"/>
      <c r="I2" s="268"/>
      <c r="J2" s="267"/>
      <c r="K2" s="264"/>
      <c r="L2" s="269"/>
      <c r="M2" s="269"/>
      <c r="N2" s="269"/>
      <c r="O2" s="264"/>
      <c r="P2" s="264"/>
      <c r="Q2" s="264"/>
      <c r="R2" s="317"/>
      <c r="S2" s="318"/>
      <c r="T2" s="318"/>
      <c r="U2" s="266"/>
      <c r="V2" s="264"/>
      <c r="W2" s="264"/>
      <c r="X2" s="271"/>
      <c r="Y2" s="271"/>
      <c r="Z2" s="272"/>
      <c r="AA2" s="271"/>
      <c r="AB2" s="272"/>
      <c r="AC2" s="272"/>
      <c r="AD2" s="272"/>
      <c r="AE2" s="271"/>
      <c r="AF2" s="264"/>
      <c r="AG2" s="264"/>
      <c r="AH2" s="264"/>
      <c r="AI2" s="264"/>
      <c r="AJ2" s="264"/>
      <c r="AK2" s="264"/>
    </row>
    <row r="3" spans="1:37" s="273" customFormat="1" ht="23.25">
      <c r="A3" s="264"/>
      <c r="B3" s="264"/>
      <c r="C3" s="266"/>
      <c r="D3" s="266"/>
      <c r="E3" s="265"/>
      <c r="F3" s="266"/>
      <c r="G3" s="267"/>
      <c r="H3" s="268"/>
      <c r="I3" s="268"/>
      <c r="J3" s="267"/>
      <c r="K3" s="264"/>
      <c r="L3" s="269"/>
      <c r="M3" s="269"/>
      <c r="N3" s="269"/>
      <c r="O3" s="264"/>
      <c r="P3" s="264"/>
      <c r="Q3" s="264"/>
      <c r="R3" s="317"/>
      <c r="S3" s="318"/>
      <c r="T3" s="318"/>
      <c r="U3" s="266"/>
      <c r="V3" s="264"/>
      <c r="W3" s="264"/>
      <c r="X3" s="271"/>
      <c r="Y3" s="271"/>
      <c r="Z3" s="272"/>
      <c r="AA3" s="271"/>
      <c r="AB3" s="272"/>
      <c r="AC3" s="272"/>
      <c r="AD3" s="272"/>
      <c r="AE3" s="271"/>
      <c r="AF3" s="264"/>
      <c r="AG3" s="264"/>
      <c r="AH3" s="264"/>
      <c r="AI3" s="264"/>
      <c r="AJ3" s="264"/>
      <c r="AK3" s="264"/>
    </row>
    <row r="4" spans="1:37" s="273" customFormat="1" ht="23.25">
      <c r="A4" s="264" t="s">
        <v>353</v>
      </c>
      <c r="B4" s="264"/>
      <c r="C4" s="266"/>
      <c r="D4" s="266"/>
      <c r="E4" s="265"/>
      <c r="F4" s="266"/>
      <c r="G4" s="267"/>
      <c r="H4" s="268">
        <f>SUM(H6:H774)</f>
        <v>21</v>
      </c>
      <c r="I4" s="268"/>
      <c r="J4" s="267">
        <f>SUM(J6:J774)</f>
        <v>1169500</v>
      </c>
      <c r="K4" s="264"/>
      <c r="L4" s="269"/>
      <c r="M4" s="269"/>
      <c r="N4" s="269"/>
      <c r="O4" s="264"/>
      <c r="P4" s="264" t="s">
        <v>9</v>
      </c>
      <c r="Q4" s="264"/>
      <c r="R4" s="317"/>
      <c r="S4" s="318"/>
      <c r="T4" s="318"/>
      <c r="U4" s="266"/>
      <c r="V4" s="264"/>
      <c r="W4" s="264"/>
      <c r="X4" s="271"/>
      <c r="Y4" s="343" t="s">
        <v>10</v>
      </c>
      <c r="Z4" s="344"/>
      <c r="AA4" s="343" t="s">
        <v>11</v>
      </c>
      <c r="AB4" s="345"/>
      <c r="AC4" s="345"/>
      <c r="AD4" s="344"/>
      <c r="AE4" s="271"/>
      <c r="AF4" s="346" t="s">
        <v>12</v>
      </c>
      <c r="AG4" s="346"/>
      <c r="AH4" s="274"/>
      <c r="AI4" s="274"/>
      <c r="AJ4" s="264" t="s">
        <v>13</v>
      </c>
      <c r="AK4" s="264"/>
    </row>
    <row r="5" spans="1:37" s="39" customFormat="1" ht="37.5">
      <c r="A5" s="4" t="s">
        <v>14</v>
      </c>
      <c r="B5" s="4" t="s">
        <v>15</v>
      </c>
      <c r="C5" s="4" t="s">
        <v>1</v>
      </c>
      <c r="D5" s="4" t="s">
        <v>49</v>
      </c>
      <c r="E5" s="4" t="s">
        <v>51</v>
      </c>
      <c r="F5" s="4" t="s">
        <v>52</v>
      </c>
      <c r="G5" s="194" t="s">
        <v>16</v>
      </c>
      <c r="H5" s="35" t="s">
        <v>17</v>
      </c>
      <c r="I5" s="35" t="s">
        <v>50</v>
      </c>
      <c r="J5" s="194" t="s">
        <v>18</v>
      </c>
      <c r="K5" s="4" t="s">
        <v>19</v>
      </c>
      <c r="L5" s="4" t="s">
        <v>20</v>
      </c>
      <c r="M5" s="4" t="s">
        <v>21</v>
      </c>
      <c r="N5" s="4" t="s">
        <v>0</v>
      </c>
      <c r="O5" s="4" t="s">
        <v>22</v>
      </c>
      <c r="P5" s="4" t="s">
        <v>23</v>
      </c>
      <c r="Q5" s="4" t="s">
        <v>24</v>
      </c>
      <c r="R5" s="4" t="s">
        <v>2</v>
      </c>
      <c r="S5" s="4" t="s">
        <v>4</v>
      </c>
      <c r="T5" s="4" t="s">
        <v>41</v>
      </c>
      <c r="U5" s="4" t="s">
        <v>42</v>
      </c>
      <c r="V5" s="4" t="s">
        <v>25</v>
      </c>
      <c r="W5" s="4" t="s">
        <v>26</v>
      </c>
      <c r="X5" s="4" t="s">
        <v>27</v>
      </c>
      <c r="Y5" s="36" t="s">
        <v>28</v>
      </c>
      <c r="Z5" s="36" t="s">
        <v>29</v>
      </c>
      <c r="AA5" s="36" t="s">
        <v>30</v>
      </c>
      <c r="AB5" s="36" t="s">
        <v>31</v>
      </c>
      <c r="AC5" s="36" t="s">
        <v>32</v>
      </c>
      <c r="AD5" s="36" t="s">
        <v>33</v>
      </c>
      <c r="AE5" s="4" t="s">
        <v>34</v>
      </c>
      <c r="AF5" s="37" t="s">
        <v>35</v>
      </c>
      <c r="AG5" s="37" t="s">
        <v>36</v>
      </c>
      <c r="AH5" s="38" t="s">
        <v>37</v>
      </c>
      <c r="AI5" s="3" t="s">
        <v>38</v>
      </c>
      <c r="AJ5" s="4" t="s">
        <v>39</v>
      </c>
      <c r="AK5" s="4" t="s">
        <v>40</v>
      </c>
    </row>
    <row r="6" spans="1:37" s="22" customFormat="1" ht="37.5">
      <c r="A6" s="178">
        <v>8</v>
      </c>
      <c r="B6" s="178">
        <v>1</v>
      </c>
      <c r="C6" s="180" t="s">
        <v>376</v>
      </c>
      <c r="D6" s="180"/>
      <c r="E6" s="46" t="s">
        <v>379</v>
      </c>
      <c r="F6" s="178" t="s">
        <v>357</v>
      </c>
      <c r="G6" s="339">
        <v>460000</v>
      </c>
      <c r="H6" s="182">
        <v>1</v>
      </c>
      <c r="I6" s="338" t="s">
        <v>139</v>
      </c>
      <c r="J6" s="339">
        <v>460000</v>
      </c>
      <c r="K6" s="180" t="s">
        <v>354</v>
      </c>
      <c r="L6" s="180" t="s">
        <v>141</v>
      </c>
      <c r="M6" s="180" t="s">
        <v>142</v>
      </c>
      <c r="N6" s="180" t="s">
        <v>143</v>
      </c>
      <c r="O6" s="178"/>
      <c r="P6" s="178"/>
      <c r="Q6" s="178"/>
      <c r="R6" s="189" t="s">
        <v>355</v>
      </c>
      <c r="S6" s="180"/>
      <c r="T6" s="179" t="s">
        <v>377</v>
      </c>
      <c r="U6" s="180" t="s">
        <v>378</v>
      </c>
      <c r="V6" s="180"/>
      <c r="W6" s="178"/>
      <c r="X6" s="178"/>
      <c r="Y6" s="178"/>
      <c r="Z6" s="178"/>
      <c r="AA6" s="181"/>
      <c r="AB6" s="181"/>
      <c r="AC6" s="178"/>
      <c r="AD6" s="182"/>
      <c r="AE6" s="182"/>
      <c r="AF6" s="182"/>
      <c r="AG6" s="178"/>
      <c r="AH6" s="180"/>
      <c r="AI6" s="180"/>
      <c r="AJ6" s="180"/>
      <c r="AK6" s="180"/>
    </row>
    <row r="7" spans="1:37" s="22" customFormat="1" ht="60">
      <c r="A7" s="178">
        <v>8</v>
      </c>
      <c r="B7" s="178">
        <v>2</v>
      </c>
      <c r="C7" s="120" t="s">
        <v>229</v>
      </c>
      <c r="D7" s="127" t="s">
        <v>237</v>
      </c>
      <c r="E7" s="55" t="s">
        <v>240</v>
      </c>
      <c r="F7" s="59" t="s">
        <v>118</v>
      </c>
      <c r="G7" s="286">
        <v>11000</v>
      </c>
      <c r="H7" s="95">
        <v>1</v>
      </c>
      <c r="I7" s="101" t="s">
        <v>139</v>
      </c>
      <c r="J7" s="278">
        <v>11000</v>
      </c>
      <c r="K7" s="56" t="s">
        <v>147</v>
      </c>
      <c r="L7" s="141" t="s">
        <v>145</v>
      </c>
      <c r="M7" s="64" t="s">
        <v>142</v>
      </c>
      <c r="N7" s="64" t="s">
        <v>143</v>
      </c>
      <c r="O7" s="64" t="s">
        <v>143</v>
      </c>
      <c r="P7" s="5"/>
      <c r="Q7" s="5"/>
      <c r="R7" s="112" t="s">
        <v>266</v>
      </c>
      <c r="S7" s="206"/>
      <c r="T7" s="300">
        <v>2</v>
      </c>
      <c r="U7" s="112" t="s">
        <v>265</v>
      </c>
      <c r="V7" s="180"/>
      <c r="W7" s="178"/>
      <c r="X7" s="178"/>
      <c r="Y7" s="178"/>
      <c r="Z7" s="178"/>
      <c r="AA7" s="181"/>
      <c r="AB7" s="181"/>
      <c r="AC7" s="178"/>
      <c r="AD7" s="182"/>
      <c r="AE7" s="182"/>
      <c r="AF7" s="182"/>
      <c r="AG7" s="178"/>
      <c r="AH7" s="180"/>
      <c r="AI7" s="180"/>
      <c r="AJ7" s="180"/>
      <c r="AK7" s="180"/>
    </row>
    <row r="8" spans="1:37" s="22" customFormat="1" ht="63" customHeight="1">
      <c r="A8" s="178">
        <v>8</v>
      </c>
      <c r="B8" s="178">
        <v>3</v>
      </c>
      <c r="C8" s="184" t="s">
        <v>369</v>
      </c>
      <c r="D8" s="184"/>
      <c r="E8" s="46" t="s">
        <v>371</v>
      </c>
      <c r="F8" s="184" t="s">
        <v>358</v>
      </c>
      <c r="G8" s="201">
        <v>200000</v>
      </c>
      <c r="H8" s="95">
        <v>1</v>
      </c>
      <c r="I8" s="101" t="s">
        <v>139</v>
      </c>
      <c r="J8" s="211">
        <v>200000</v>
      </c>
      <c r="K8" s="180" t="s">
        <v>354</v>
      </c>
      <c r="L8" s="178" t="s">
        <v>141</v>
      </c>
      <c r="M8" s="178" t="s">
        <v>142</v>
      </c>
      <c r="N8" s="178" t="s">
        <v>143</v>
      </c>
      <c r="O8" s="183"/>
      <c r="P8" s="183"/>
      <c r="Q8" s="183"/>
      <c r="R8" s="320" t="s">
        <v>166</v>
      </c>
      <c r="S8" s="321"/>
      <c r="T8" s="299" t="s">
        <v>370</v>
      </c>
      <c r="U8" s="180" t="s">
        <v>356</v>
      </c>
      <c r="V8" s="180"/>
      <c r="W8" s="178"/>
      <c r="X8" s="178"/>
      <c r="Y8" s="178"/>
      <c r="Z8" s="178"/>
      <c r="AA8" s="181"/>
      <c r="AB8" s="181"/>
      <c r="AC8" s="178"/>
      <c r="AD8" s="182"/>
      <c r="AE8" s="182"/>
      <c r="AF8" s="182"/>
      <c r="AG8" s="178"/>
      <c r="AH8" s="180"/>
      <c r="AI8" s="180"/>
      <c r="AJ8" s="180"/>
      <c r="AK8" s="180"/>
    </row>
    <row r="9" spans="1:37" s="22" customFormat="1">
      <c r="A9" s="5">
        <v>8</v>
      </c>
      <c r="B9" s="178">
        <v>4</v>
      </c>
      <c r="C9" s="121" t="s">
        <v>57</v>
      </c>
      <c r="D9" s="84" t="s">
        <v>78</v>
      </c>
      <c r="E9" s="58" t="s">
        <v>108</v>
      </c>
      <c r="F9" s="59" t="s">
        <v>120</v>
      </c>
      <c r="G9" s="285">
        <v>75000</v>
      </c>
      <c r="H9" s="95">
        <v>1</v>
      </c>
      <c r="I9" s="101" t="s">
        <v>139</v>
      </c>
      <c r="J9" s="278">
        <f>G9</f>
        <v>75000</v>
      </c>
      <c r="K9" s="56" t="s">
        <v>144</v>
      </c>
      <c r="L9" s="141" t="s">
        <v>145</v>
      </c>
      <c r="M9" s="64" t="s">
        <v>142</v>
      </c>
      <c r="N9" s="64" t="s">
        <v>143</v>
      </c>
      <c r="O9" s="64" t="s">
        <v>143</v>
      </c>
      <c r="P9" s="40"/>
      <c r="Q9" s="40"/>
      <c r="R9" s="112"/>
      <c r="S9" s="322"/>
      <c r="T9" s="300">
        <v>1</v>
      </c>
      <c r="U9" s="112" t="s">
        <v>159</v>
      </c>
      <c r="V9" s="41"/>
      <c r="W9" s="40"/>
      <c r="X9" s="40"/>
      <c r="Y9" s="40"/>
      <c r="Z9" s="40"/>
      <c r="AA9" s="42"/>
      <c r="AB9" s="42"/>
      <c r="AC9" s="40"/>
      <c r="AD9" s="43"/>
      <c r="AE9" s="43"/>
      <c r="AF9" s="43"/>
      <c r="AG9" s="40"/>
      <c r="AH9" s="41"/>
      <c r="AI9" s="41"/>
      <c r="AJ9" s="41"/>
      <c r="AK9" s="41"/>
    </row>
    <row r="10" spans="1:37" s="22" customFormat="1" ht="37.5">
      <c r="A10" s="178">
        <v>8</v>
      </c>
      <c r="B10" s="178">
        <v>5</v>
      </c>
      <c r="C10" s="121" t="s">
        <v>230</v>
      </c>
      <c r="D10" s="81" t="s">
        <v>78</v>
      </c>
      <c r="E10" s="58" t="s">
        <v>92</v>
      </c>
      <c r="F10" s="92" t="s">
        <v>250</v>
      </c>
      <c r="G10" s="285">
        <v>65000</v>
      </c>
      <c r="H10" s="95">
        <v>1</v>
      </c>
      <c r="I10" s="102" t="s">
        <v>139</v>
      </c>
      <c r="J10" s="283">
        <v>65000</v>
      </c>
      <c r="K10" s="46" t="s">
        <v>134</v>
      </c>
      <c r="L10" s="168" t="s">
        <v>149</v>
      </c>
      <c r="M10" s="64" t="s">
        <v>142</v>
      </c>
      <c r="N10" s="64" t="s">
        <v>143</v>
      </c>
      <c r="O10" s="64" t="s">
        <v>143</v>
      </c>
      <c r="P10" s="5"/>
      <c r="Q10" s="5"/>
      <c r="R10" s="117"/>
      <c r="S10" s="323"/>
      <c r="T10" s="298" t="s">
        <v>175</v>
      </c>
      <c r="U10" s="117" t="s">
        <v>255</v>
      </c>
      <c r="V10" s="5"/>
      <c r="W10" s="5"/>
      <c r="X10" s="5"/>
      <c r="Y10" s="6"/>
      <c r="Z10" s="6"/>
      <c r="AA10" s="5"/>
      <c r="AB10" s="7"/>
      <c r="AC10" s="7"/>
      <c r="AD10" s="7"/>
      <c r="AE10" s="5"/>
      <c r="AF10" s="21"/>
      <c r="AG10" s="21"/>
      <c r="AH10" s="21"/>
      <c r="AI10" s="21"/>
      <c r="AJ10" s="5"/>
      <c r="AK10" s="21"/>
    </row>
    <row r="11" spans="1:37" s="22" customFormat="1" ht="30">
      <c r="A11" s="5">
        <v>8</v>
      </c>
      <c r="B11" s="178">
        <v>6</v>
      </c>
      <c r="C11" s="120" t="s">
        <v>60</v>
      </c>
      <c r="D11" s="130" t="s">
        <v>81</v>
      </c>
      <c r="E11" s="55" t="s">
        <v>241</v>
      </c>
      <c r="F11" s="93" t="s">
        <v>253</v>
      </c>
      <c r="G11" s="278">
        <v>16600</v>
      </c>
      <c r="H11" s="95">
        <v>1</v>
      </c>
      <c r="I11" s="101" t="s">
        <v>139</v>
      </c>
      <c r="J11" s="286">
        <v>16600</v>
      </c>
      <c r="K11" s="56" t="s">
        <v>151</v>
      </c>
      <c r="L11" s="97" t="s">
        <v>141</v>
      </c>
      <c r="M11" s="64" t="s">
        <v>142</v>
      </c>
      <c r="N11" s="64" t="s">
        <v>143</v>
      </c>
      <c r="O11" s="64" t="s">
        <v>143</v>
      </c>
      <c r="P11" s="5"/>
      <c r="Q11" s="5"/>
      <c r="R11" s="145"/>
      <c r="S11" s="206"/>
      <c r="T11" s="300">
        <v>1</v>
      </c>
      <c r="U11" s="145" t="s">
        <v>256</v>
      </c>
      <c r="V11" s="5"/>
      <c r="W11" s="5"/>
      <c r="X11" s="5"/>
      <c r="Y11" s="5"/>
      <c r="Z11" s="7"/>
      <c r="AA11" s="6"/>
      <c r="AB11" s="6"/>
      <c r="AC11" s="6"/>
      <c r="AD11" s="6"/>
      <c r="AE11" s="5"/>
      <c r="AF11" s="21"/>
      <c r="AG11" s="21"/>
      <c r="AH11" s="21"/>
      <c r="AI11" s="21"/>
      <c r="AJ11" s="5"/>
      <c r="AK11" s="21"/>
    </row>
    <row r="12" spans="1:37" s="22" customFormat="1" ht="37.5">
      <c r="A12" s="178">
        <v>8</v>
      </c>
      <c r="B12" s="178">
        <v>7</v>
      </c>
      <c r="C12" s="81" t="s">
        <v>181</v>
      </c>
      <c r="D12" s="131" t="s">
        <v>81</v>
      </c>
      <c r="E12" s="87" t="s">
        <v>246</v>
      </c>
      <c r="F12" s="59" t="s">
        <v>119</v>
      </c>
      <c r="G12" s="278">
        <v>20000</v>
      </c>
      <c r="H12" s="95">
        <v>1</v>
      </c>
      <c r="I12" s="101" t="s">
        <v>139</v>
      </c>
      <c r="J12" s="278">
        <f t="shared" ref="J12" si="0">H12*G12</f>
        <v>20000</v>
      </c>
      <c r="K12" s="56" t="s">
        <v>130</v>
      </c>
      <c r="L12" s="141" t="s">
        <v>150</v>
      </c>
      <c r="M12" s="64" t="s">
        <v>142</v>
      </c>
      <c r="N12" s="64" t="s">
        <v>143</v>
      </c>
      <c r="O12" s="64" t="s">
        <v>143</v>
      </c>
      <c r="P12" s="5"/>
      <c r="Q12" s="5"/>
      <c r="R12" s="145"/>
      <c r="S12" s="206"/>
      <c r="T12" s="300"/>
      <c r="U12" s="145" t="s">
        <v>257</v>
      </c>
      <c r="V12" s="5"/>
      <c r="W12" s="5"/>
      <c r="X12" s="5"/>
      <c r="Y12" s="6"/>
      <c r="Z12" s="6"/>
      <c r="AA12" s="5"/>
      <c r="AB12" s="7"/>
      <c r="AC12" s="7"/>
      <c r="AD12" s="7"/>
      <c r="AE12" s="5"/>
      <c r="AF12" s="21"/>
      <c r="AG12" s="21"/>
      <c r="AH12" s="21"/>
      <c r="AI12" s="21"/>
      <c r="AJ12" s="5"/>
      <c r="AK12" s="21"/>
    </row>
    <row r="13" spans="1:37" s="22" customFormat="1" ht="37.5">
      <c r="A13" s="178">
        <v>8</v>
      </c>
      <c r="B13" s="178">
        <v>8</v>
      </c>
      <c r="C13" s="124" t="s">
        <v>181</v>
      </c>
      <c r="D13" s="131" t="s">
        <v>81</v>
      </c>
      <c r="E13" s="58" t="s">
        <v>196</v>
      </c>
      <c r="F13" s="92" t="s">
        <v>250</v>
      </c>
      <c r="G13" s="283">
        <v>20000</v>
      </c>
      <c r="H13" s="96">
        <v>1</v>
      </c>
      <c r="I13" s="102" t="s">
        <v>139</v>
      </c>
      <c r="J13" s="283">
        <v>20000</v>
      </c>
      <c r="K13" s="108" t="s">
        <v>134</v>
      </c>
      <c r="L13" s="96" t="s">
        <v>149</v>
      </c>
      <c r="M13" s="64" t="s">
        <v>142</v>
      </c>
      <c r="N13" s="64" t="s">
        <v>143</v>
      </c>
      <c r="O13" s="64" t="s">
        <v>143</v>
      </c>
      <c r="P13" s="5"/>
      <c r="Q13" s="5"/>
      <c r="R13" s="116"/>
      <c r="S13" s="206"/>
      <c r="T13" s="298" t="s">
        <v>175</v>
      </c>
      <c r="U13" s="116" t="s">
        <v>217</v>
      </c>
      <c r="V13" s="5"/>
      <c r="W13" s="5"/>
      <c r="X13" s="5"/>
      <c r="Y13" s="6"/>
      <c r="Z13" s="6"/>
      <c r="AA13" s="5"/>
      <c r="AB13" s="7"/>
      <c r="AC13" s="7"/>
      <c r="AD13" s="7"/>
      <c r="AE13" s="5"/>
      <c r="AF13" s="21"/>
      <c r="AG13" s="21"/>
      <c r="AH13" s="21"/>
      <c r="AI13" s="21"/>
      <c r="AJ13" s="5"/>
      <c r="AK13" s="21"/>
    </row>
    <row r="14" spans="1:37" s="22" customFormat="1" ht="45">
      <c r="A14" s="5">
        <v>8</v>
      </c>
      <c r="B14" s="178">
        <v>9</v>
      </c>
      <c r="C14" s="46" t="s">
        <v>231</v>
      </c>
      <c r="D14" s="131" t="s">
        <v>81</v>
      </c>
      <c r="E14" s="54" t="s">
        <v>196</v>
      </c>
      <c r="F14" s="59" t="s">
        <v>120</v>
      </c>
      <c r="G14" s="197">
        <v>20000</v>
      </c>
      <c r="H14" s="97">
        <v>1</v>
      </c>
      <c r="I14" s="101" t="s">
        <v>139</v>
      </c>
      <c r="J14" s="278">
        <v>20000</v>
      </c>
      <c r="K14" s="56" t="s">
        <v>146</v>
      </c>
      <c r="L14" s="141" t="s">
        <v>141</v>
      </c>
      <c r="M14" s="67" t="s">
        <v>142</v>
      </c>
      <c r="N14" s="64" t="s">
        <v>143</v>
      </c>
      <c r="O14" s="62" t="s">
        <v>143</v>
      </c>
      <c r="P14" s="5"/>
      <c r="Q14" s="5"/>
      <c r="R14" s="146"/>
      <c r="S14" s="206"/>
      <c r="T14" s="300">
        <v>1</v>
      </c>
      <c r="U14" s="146" t="s">
        <v>218</v>
      </c>
      <c r="V14" s="5"/>
      <c r="W14" s="5"/>
      <c r="X14" s="5"/>
      <c r="Y14" s="6"/>
      <c r="Z14" s="6"/>
      <c r="AA14" s="5"/>
      <c r="AB14" s="7"/>
      <c r="AC14" s="7"/>
      <c r="AD14" s="7"/>
      <c r="AE14" s="5"/>
      <c r="AF14" s="21"/>
      <c r="AG14" s="21"/>
      <c r="AH14" s="21"/>
      <c r="AI14" s="21"/>
      <c r="AJ14" s="5"/>
      <c r="AK14" s="21"/>
    </row>
    <row r="15" spans="1:37" s="32" customFormat="1" ht="75">
      <c r="A15" s="178">
        <v>8</v>
      </c>
      <c r="B15" s="178">
        <v>10</v>
      </c>
      <c r="C15" s="125" t="s">
        <v>183</v>
      </c>
      <c r="D15" s="132" t="s">
        <v>238</v>
      </c>
      <c r="E15" s="58" t="s">
        <v>96</v>
      </c>
      <c r="F15" s="85" t="s">
        <v>204</v>
      </c>
      <c r="G15" s="283">
        <v>22000</v>
      </c>
      <c r="H15" s="96">
        <v>1</v>
      </c>
      <c r="I15" s="102" t="s">
        <v>139</v>
      </c>
      <c r="J15" s="283">
        <v>22000</v>
      </c>
      <c r="K15" s="108" t="s">
        <v>134</v>
      </c>
      <c r="L15" s="168" t="s">
        <v>149</v>
      </c>
      <c r="M15" s="64" t="s">
        <v>142</v>
      </c>
      <c r="N15" s="64" t="s">
        <v>143</v>
      </c>
      <c r="O15" s="64" t="s">
        <v>143</v>
      </c>
      <c r="P15" s="27"/>
      <c r="Q15" s="29"/>
      <c r="R15" s="116" t="s">
        <v>258</v>
      </c>
      <c r="S15" s="324"/>
      <c r="T15" s="298"/>
      <c r="U15" s="116" t="s">
        <v>267</v>
      </c>
      <c r="V15" s="27"/>
      <c r="W15" s="27"/>
      <c r="X15" s="27"/>
      <c r="Y15" s="30"/>
      <c r="Z15" s="30"/>
      <c r="AA15" s="27"/>
      <c r="AB15" s="31"/>
      <c r="AC15" s="31"/>
      <c r="AD15" s="31"/>
      <c r="AE15" s="27"/>
      <c r="AF15" s="28"/>
      <c r="AG15" s="28"/>
      <c r="AH15" s="28"/>
      <c r="AI15" s="28"/>
      <c r="AJ15" s="27"/>
      <c r="AK15" s="28"/>
    </row>
    <row r="16" spans="1:37" s="32" customFormat="1" ht="56.25">
      <c r="A16" s="178">
        <v>8</v>
      </c>
      <c r="B16" s="178">
        <v>11</v>
      </c>
      <c r="C16" s="126" t="s">
        <v>232</v>
      </c>
      <c r="D16" s="109" t="s">
        <v>88</v>
      </c>
      <c r="E16" s="55" t="s">
        <v>242</v>
      </c>
      <c r="F16" s="140" t="s">
        <v>118</v>
      </c>
      <c r="G16" s="282">
        <v>36000</v>
      </c>
      <c r="H16" s="95">
        <v>1</v>
      </c>
      <c r="I16" s="101" t="s">
        <v>139</v>
      </c>
      <c r="J16" s="282">
        <v>36000</v>
      </c>
      <c r="K16" s="56" t="s">
        <v>147</v>
      </c>
      <c r="L16" s="141" t="s">
        <v>145</v>
      </c>
      <c r="M16" s="64" t="s">
        <v>142</v>
      </c>
      <c r="N16" s="64" t="s">
        <v>143</v>
      </c>
      <c r="O16" s="64" t="s">
        <v>143</v>
      </c>
      <c r="P16" s="27"/>
      <c r="Q16" s="29"/>
      <c r="R16" s="112"/>
      <c r="S16" s="324"/>
      <c r="T16" s="305"/>
      <c r="U16" s="112" t="s">
        <v>259</v>
      </c>
      <c r="V16" s="27"/>
      <c r="W16" s="27"/>
      <c r="X16" s="27"/>
      <c r="Y16" s="27"/>
      <c r="Z16" s="31"/>
      <c r="AA16" s="30"/>
      <c r="AB16" s="30"/>
      <c r="AC16" s="30"/>
      <c r="AD16" s="30"/>
      <c r="AE16" s="27"/>
      <c r="AF16" s="28"/>
      <c r="AG16" s="28"/>
      <c r="AH16" s="28"/>
      <c r="AI16" s="28"/>
      <c r="AJ16" s="9"/>
      <c r="AK16" s="28"/>
    </row>
    <row r="17" spans="1:37" s="32" customFormat="1" ht="56.25">
      <c r="A17" s="5">
        <v>8</v>
      </c>
      <c r="B17" s="178">
        <v>12</v>
      </c>
      <c r="C17" s="81" t="s">
        <v>233</v>
      </c>
      <c r="D17" s="131" t="s">
        <v>88</v>
      </c>
      <c r="E17" s="58" t="s">
        <v>243</v>
      </c>
      <c r="F17" s="59" t="s">
        <v>118</v>
      </c>
      <c r="G17" s="278">
        <v>28600</v>
      </c>
      <c r="H17" s="96">
        <v>1</v>
      </c>
      <c r="I17" s="101" t="s">
        <v>139</v>
      </c>
      <c r="J17" s="278">
        <v>28600</v>
      </c>
      <c r="K17" s="46" t="s">
        <v>125</v>
      </c>
      <c r="L17" s="141" t="s">
        <v>149</v>
      </c>
      <c r="M17" s="67" t="s">
        <v>142</v>
      </c>
      <c r="N17" s="64" t="s">
        <v>143</v>
      </c>
      <c r="O17" s="67" t="s">
        <v>143</v>
      </c>
      <c r="P17" s="27"/>
      <c r="Q17" s="29"/>
      <c r="R17" s="112"/>
      <c r="S17" s="325"/>
      <c r="T17" s="300">
        <v>2</v>
      </c>
      <c r="U17" s="112" t="s">
        <v>260</v>
      </c>
      <c r="V17" s="27"/>
      <c r="W17" s="27"/>
      <c r="X17" s="27"/>
      <c r="Y17" s="30"/>
      <c r="Z17" s="30"/>
      <c r="AA17" s="27"/>
      <c r="AB17" s="31"/>
      <c r="AC17" s="31"/>
      <c r="AD17" s="31"/>
      <c r="AE17" s="27"/>
      <c r="AF17" s="28"/>
      <c r="AG17" s="28"/>
      <c r="AH17" s="28"/>
      <c r="AI17" s="28"/>
      <c r="AJ17" s="27"/>
      <c r="AK17" s="28"/>
    </row>
    <row r="18" spans="1:37" s="32" customFormat="1" ht="37.5">
      <c r="A18" s="178">
        <v>8</v>
      </c>
      <c r="B18" s="178">
        <v>13</v>
      </c>
      <c r="C18" s="81" t="s">
        <v>66</v>
      </c>
      <c r="D18" s="133" t="s">
        <v>88</v>
      </c>
      <c r="E18" s="87" t="s">
        <v>247</v>
      </c>
      <c r="F18" s="59" t="s">
        <v>131</v>
      </c>
      <c r="G18" s="198">
        <v>21000</v>
      </c>
      <c r="H18" s="95">
        <v>4</v>
      </c>
      <c r="I18" s="101" t="s">
        <v>139</v>
      </c>
      <c r="J18" s="278">
        <f t="shared" ref="J18:J20" si="1">H18*G18</f>
        <v>84000</v>
      </c>
      <c r="K18" s="56" t="s">
        <v>130</v>
      </c>
      <c r="L18" s="141" t="s">
        <v>150</v>
      </c>
      <c r="M18" s="65" t="s">
        <v>142</v>
      </c>
      <c r="N18" s="64" t="s">
        <v>143</v>
      </c>
      <c r="O18" s="65" t="s">
        <v>143</v>
      </c>
      <c r="P18" s="27"/>
      <c r="Q18" s="29"/>
      <c r="R18" s="145"/>
      <c r="S18" s="324"/>
      <c r="T18" s="300"/>
      <c r="U18" s="145" t="s">
        <v>261</v>
      </c>
      <c r="V18" s="27"/>
      <c r="W18" s="27"/>
      <c r="X18" s="27"/>
      <c r="Y18" s="30"/>
      <c r="Z18" s="30"/>
      <c r="AA18" s="27"/>
      <c r="AB18" s="31"/>
      <c r="AC18" s="31"/>
      <c r="AD18" s="31"/>
      <c r="AE18" s="27"/>
      <c r="AF18" s="28"/>
      <c r="AG18" s="28"/>
      <c r="AH18" s="28"/>
      <c r="AI18" s="28"/>
      <c r="AJ18" s="27"/>
      <c r="AK18" s="28"/>
    </row>
    <row r="19" spans="1:37" s="32" customFormat="1" ht="37.5">
      <c r="A19" s="178">
        <v>8</v>
      </c>
      <c r="B19" s="178">
        <v>14</v>
      </c>
      <c r="C19" s="120" t="s">
        <v>64</v>
      </c>
      <c r="D19" s="131" t="s">
        <v>81</v>
      </c>
      <c r="E19" s="58" t="s">
        <v>95</v>
      </c>
      <c r="F19" s="93" t="s">
        <v>254</v>
      </c>
      <c r="G19" s="278">
        <v>18000</v>
      </c>
      <c r="H19" s="95">
        <v>1</v>
      </c>
      <c r="I19" s="101" t="s">
        <v>139</v>
      </c>
      <c r="J19" s="278">
        <v>18000</v>
      </c>
      <c r="K19" s="46" t="s">
        <v>125</v>
      </c>
      <c r="L19" s="141" t="s">
        <v>149</v>
      </c>
      <c r="M19" s="65" t="s">
        <v>142</v>
      </c>
      <c r="N19" s="64" t="s">
        <v>143</v>
      </c>
      <c r="O19" s="65" t="s">
        <v>143</v>
      </c>
      <c r="P19" s="27"/>
      <c r="Q19" s="29"/>
      <c r="R19" s="145"/>
      <c r="S19" s="324"/>
      <c r="T19" s="300">
        <v>1</v>
      </c>
      <c r="U19" s="145" t="s">
        <v>213</v>
      </c>
      <c r="V19" s="27"/>
      <c r="W19" s="27"/>
      <c r="X19" s="27"/>
      <c r="Y19" s="30"/>
      <c r="Z19" s="30"/>
      <c r="AA19" s="27"/>
      <c r="AB19" s="31"/>
      <c r="AC19" s="31"/>
      <c r="AD19" s="31"/>
      <c r="AE19" s="27"/>
      <c r="AF19" s="28"/>
      <c r="AG19" s="28"/>
      <c r="AH19" s="28"/>
      <c r="AI19" s="28"/>
      <c r="AJ19" s="27"/>
      <c r="AK19" s="28"/>
    </row>
    <row r="20" spans="1:37" s="33" customFormat="1" ht="37.5">
      <c r="A20" s="5">
        <v>8</v>
      </c>
      <c r="B20" s="178">
        <v>15</v>
      </c>
      <c r="C20" s="81" t="s">
        <v>234</v>
      </c>
      <c r="D20" s="131" t="s">
        <v>90</v>
      </c>
      <c r="E20" s="90" t="s">
        <v>248</v>
      </c>
      <c r="F20" s="59" t="s">
        <v>130</v>
      </c>
      <c r="G20" s="278">
        <v>40800</v>
      </c>
      <c r="H20" s="95">
        <v>1</v>
      </c>
      <c r="I20" s="101" t="s">
        <v>139</v>
      </c>
      <c r="J20" s="278">
        <f t="shared" si="1"/>
        <v>40800</v>
      </c>
      <c r="K20" s="110" t="s">
        <v>130</v>
      </c>
      <c r="L20" s="141" t="s">
        <v>150</v>
      </c>
      <c r="M20" s="64" t="s">
        <v>142</v>
      </c>
      <c r="N20" s="64" t="s">
        <v>143</v>
      </c>
      <c r="O20" s="64" t="s">
        <v>143</v>
      </c>
      <c r="P20" s="27"/>
      <c r="Q20" s="27"/>
      <c r="R20" s="145"/>
      <c r="S20" s="324"/>
      <c r="T20" s="300"/>
      <c r="U20" s="145" t="s">
        <v>262</v>
      </c>
      <c r="V20" s="27"/>
      <c r="W20" s="27"/>
      <c r="X20" s="27"/>
      <c r="Y20" s="30"/>
      <c r="Z20" s="30"/>
      <c r="AA20" s="27"/>
      <c r="AB20" s="31"/>
      <c r="AC20" s="31"/>
      <c r="AD20" s="31"/>
      <c r="AE20" s="27"/>
      <c r="AF20" s="23"/>
      <c r="AG20" s="23"/>
      <c r="AH20" s="23"/>
      <c r="AI20" s="23"/>
      <c r="AJ20" s="27"/>
      <c r="AK20" s="23"/>
    </row>
    <row r="21" spans="1:37" s="33" customFormat="1" ht="28.5" customHeight="1">
      <c r="A21" s="178">
        <v>8</v>
      </c>
      <c r="B21" s="178">
        <v>16</v>
      </c>
      <c r="C21" s="126" t="s">
        <v>235</v>
      </c>
      <c r="D21" s="133" t="s">
        <v>239</v>
      </c>
      <c r="E21" s="55" t="s">
        <v>244</v>
      </c>
      <c r="F21" s="46" t="s">
        <v>147</v>
      </c>
      <c r="G21" s="282">
        <v>23300</v>
      </c>
      <c r="H21" s="95">
        <v>1</v>
      </c>
      <c r="I21" s="101" t="s">
        <v>139</v>
      </c>
      <c r="J21" s="282">
        <v>23300</v>
      </c>
      <c r="K21" s="56" t="s">
        <v>147</v>
      </c>
      <c r="L21" s="141" t="s">
        <v>145</v>
      </c>
      <c r="M21" s="64" t="s">
        <v>142</v>
      </c>
      <c r="N21" s="64" t="s">
        <v>143</v>
      </c>
      <c r="O21" s="64" t="s">
        <v>143</v>
      </c>
      <c r="P21" s="27"/>
      <c r="Q21" s="27"/>
      <c r="R21" s="113"/>
      <c r="S21" s="325"/>
      <c r="T21" s="305"/>
      <c r="U21" s="113" t="s">
        <v>263</v>
      </c>
      <c r="V21" s="27"/>
      <c r="W21" s="27"/>
      <c r="X21" s="27"/>
      <c r="Y21" s="30"/>
      <c r="Z21" s="30"/>
      <c r="AA21" s="27"/>
      <c r="AB21" s="31"/>
      <c r="AC21" s="31"/>
      <c r="AD21" s="31"/>
      <c r="AE21" s="27"/>
      <c r="AF21" s="23"/>
      <c r="AG21" s="23"/>
      <c r="AH21" s="23"/>
      <c r="AI21" s="23"/>
      <c r="AJ21" s="27"/>
      <c r="AK21" s="23"/>
    </row>
    <row r="22" spans="1:37" s="33" customFormat="1" ht="37.5">
      <c r="A22" s="178">
        <v>8</v>
      </c>
      <c r="B22" s="178">
        <v>17</v>
      </c>
      <c r="C22" s="81" t="s">
        <v>236</v>
      </c>
      <c r="D22" s="131" t="s">
        <v>176</v>
      </c>
      <c r="E22" s="90" t="s">
        <v>249</v>
      </c>
      <c r="F22" s="93" t="s">
        <v>252</v>
      </c>
      <c r="G22" s="278">
        <v>14600</v>
      </c>
      <c r="H22" s="97">
        <v>1</v>
      </c>
      <c r="I22" s="101" t="s">
        <v>139</v>
      </c>
      <c r="J22" s="278">
        <f t="shared" ref="J22" si="2">H22*G22</f>
        <v>14600</v>
      </c>
      <c r="K22" s="110" t="s">
        <v>130</v>
      </c>
      <c r="L22" s="141" t="s">
        <v>150</v>
      </c>
      <c r="M22" s="64" t="s">
        <v>142</v>
      </c>
      <c r="N22" s="64" t="s">
        <v>143</v>
      </c>
      <c r="O22" s="64" t="s">
        <v>143</v>
      </c>
      <c r="P22" s="27"/>
      <c r="Q22" s="27"/>
      <c r="R22" s="145"/>
      <c r="S22" s="324"/>
      <c r="T22" s="300"/>
      <c r="U22" s="145" t="s">
        <v>262</v>
      </c>
      <c r="V22" s="27"/>
      <c r="W22" s="27"/>
      <c r="X22" s="27"/>
      <c r="Y22" s="30"/>
      <c r="Z22" s="30"/>
      <c r="AA22" s="27"/>
      <c r="AB22" s="31"/>
      <c r="AC22" s="31"/>
      <c r="AD22" s="31"/>
      <c r="AE22" s="27"/>
      <c r="AF22" s="23"/>
      <c r="AG22" s="23"/>
      <c r="AH22" s="23"/>
      <c r="AI22" s="23"/>
      <c r="AJ22" s="27"/>
      <c r="AK22" s="23"/>
    </row>
    <row r="23" spans="1:37" s="33" customFormat="1" ht="60">
      <c r="A23" s="5">
        <v>8</v>
      </c>
      <c r="B23" s="178">
        <v>18</v>
      </c>
      <c r="C23" s="316" t="s">
        <v>236</v>
      </c>
      <c r="D23" s="131" t="s">
        <v>88</v>
      </c>
      <c r="E23" s="138" t="s">
        <v>245</v>
      </c>
      <c r="F23" s="93" t="s">
        <v>252</v>
      </c>
      <c r="G23" s="196">
        <v>14600</v>
      </c>
      <c r="H23" s="95">
        <v>1</v>
      </c>
      <c r="I23" s="101" t="s">
        <v>139</v>
      </c>
      <c r="J23" s="196">
        <v>14600</v>
      </c>
      <c r="K23" s="66" t="s">
        <v>148</v>
      </c>
      <c r="L23" s="97" t="s">
        <v>149</v>
      </c>
      <c r="M23" s="64" t="s">
        <v>142</v>
      </c>
      <c r="N23" s="64" t="s">
        <v>143</v>
      </c>
      <c r="O23" s="64" t="s">
        <v>143</v>
      </c>
      <c r="P23" s="27"/>
      <c r="Q23" s="27"/>
      <c r="R23" s="112" t="s">
        <v>264</v>
      </c>
      <c r="S23" s="324"/>
      <c r="T23" s="300">
        <v>1</v>
      </c>
      <c r="U23" s="112" t="s">
        <v>264</v>
      </c>
      <c r="V23" s="27"/>
      <c r="W23" s="27"/>
      <c r="X23" s="27"/>
      <c r="Y23" s="27"/>
      <c r="Z23" s="31"/>
      <c r="AA23" s="30"/>
      <c r="AB23" s="30"/>
      <c r="AC23" s="30"/>
      <c r="AD23" s="30"/>
      <c r="AE23" s="27"/>
      <c r="AF23" s="23"/>
      <c r="AG23" s="23"/>
      <c r="AH23" s="23"/>
      <c r="AI23" s="23"/>
      <c r="AJ23" s="27"/>
      <c r="AK23" s="23"/>
    </row>
  </sheetData>
  <autoFilter ref="A1:AK23"/>
  <mergeCells count="3">
    <mergeCell ref="Y4:Z4"/>
    <mergeCell ref="AA4:AD4"/>
    <mergeCell ref="AF4:AG4"/>
  </mergeCells>
  <pageMargins left="0.25" right="0.25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21"/>
  <sheetViews>
    <sheetView tabSelected="1" topLeftCell="A2" zoomScaleNormal="100" zoomScaleSheetLayoutView="90" workbookViewId="0">
      <selection activeCell="I7" sqref="I7"/>
    </sheetView>
  </sheetViews>
  <sheetFormatPr defaultColWidth="10" defaultRowHeight="18.75"/>
  <cols>
    <col min="1" max="1" width="5.85546875" style="13" customWidth="1"/>
    <col min="2" max="2" width="11.7109375" style="13" customWidth="1"/>
    <col min="3" max="3" width="29.5703125" style="208" customWidth="1"/>
    <col min="4" max="4" width="25.140625" style="74" customWidth="1"/>
    <col min="5" max="5" width="22.28515625" style="50" customWidth="1"/>
    <col min="6" max="6" width="14.140625" style="207" customWidth="1"/>
    <col min="7" max="7" width="15.140625" style="202" customWidth="1"/>
    <col min="8" max="8" width="9.28515625" style="191" customWidth="1"/>
    <col min="9" max="9" width="9.85546875" style="13" customWidth="1"/>
    <col min="10" max="10" width="12.85546875" style="202" customWidth="1"/>
    <col min="11" max="11" width="20.42578125" style="13" customWidth="1"/>
    <col min="12" max="12" width="9" style="204" customWidth="1"/>
    <col min="13" max="13" width="8.28515625" style="204" customWidth="1"/>
    <col min="14" max="14" width="8.42578125" style="204" customWidth="1"/>
    <col min="15" max="16" width="13.7109375" style="13" hidden="1" customWidth="1"/>
    <col min="17" max="17" width="10" style="13" hidden="1" customWidth="1"/>
    <col min="18" max="18" width="21.7109375" style="50" customWidth="1"/>
    <col min="19" max="19" width="22" style="50" customWidth="1"/>
    <col min="20" max="20" width="22.28515625" style="50" customWidth="1"/>
    <col min="21" max="21" width="22.140625" style="50" customWidth="1"/>
    <col min="22" max="23" width="16.5703125" style="13" hidden="1" customWidth="1"/>
    <col min="24" max="24" width="16.140625" style="13" hidden="1" customWidth="1"/>
    <col min="25" max="25" width="0" style="13" hidden="1" customWidth="1"/>
    <col min="26" max="26" width="15" style="13" hidden="1" customWidth="1"/>
    <col min="27" max="27" width="0" style="13" hidden="1" customWidth="1"/>
    <col min="28" max="30" width="20.28515625" style="13" hidden="1" customWidth="1"/>
    <col min="31" max="31" width="18.5703125" style="13" hidden="1" customWidth="1"/>
    <col min="32" max="33" width="16.140625" style="13" hidden="1" customWidth="1"/>
    <col min="34" max="35" width="0" style="13" hidden="1" customWidth="1"/>
    <col min="36" max="36" width="13.85546875" style="13" hidden="1" customWidth="1"/>
    <col min="37" max="37" width="0" style="13" hidden="1" customWidth="1"/>
    <col min="38" max="16384" width="10" style="13"/>
  </cols>
  <sheetData>
    <row r="1" spans="1:37" s="273" customFormat="1" ht="23.25">
      <c r="A1" s="264" t="s">
        <v>53</v>
      </c>
      <c r="B1" s="264"/>
      <c r="C1" s="265"/>
      <c r="D1" s="266"/>
      <c r="E1" s="265"/>
      <c r="F1" s="266"/>
      <c r="G1" s="267"/>
      <c r="H1" s="268"/>
      <c r="I1" s="287"/>
      <c r="J1" s="267"/>
      <c r="K1" s="264"/>
      <c r="L1" s="269"/>
      <c r="M1" s="269"/>
      <c r="N1" s="269"/>
      <c r="O1" s="264"/>
      <c r="P1" s="264"/>
      <c r="Q1" s="264"/>
      <c r="R1" s="265"/>
      <c r="S1" s="266"/>
      <c r="T1" s="266"/>
      <c r="U1" s="266"/>
      <c r="V1" s="264"/>
      <c r="W1" s="264"/>
      <c r="X1" s="271"/>
      <c r="Y1" s="271"/>
      <c r="Z1" s="272"/>
      <c r="AA1" s="271"/>
      <c r="AB1" s="272"/>
      <c r="AC1" s="272"/>
      <c r="AD1" s="272"/>
      <c r="AE1" s="271"/>
      <c r="AF1" s="264"/>
      <c r="AG1" s="264"/>
      <c r="AH1" s="264"/>
      <c r="AI1" s="264"/>
      <c r="AJ1" s="264"/>
      <c r="AK1" s="264"/>
    </row>
    <row r="2" spans="1:37" s="273" customFormat="1" ht="23.25">
      <c r="A2" s="264" t="s">
        <v>48</v>
      </c>
      <c r="B2" s="264"/>
      <c r="C2" s="265"/>
      <c r="D2" s="266"/>
      <c r="E2" s="265"/>
      <c r="F2" s="266"/>
      <c r="G2" s="267"/>
      <c r="H2" s="268"/>
      <c r="I2" s="287"/>
      <c r="J2" s="267"/>
      <c r="K2" s="264"/>
      <c r="L2" s="269"/>
      <c r="M2" s="269"/>
      <c r="N2" s="269"/>
      <c r="O2" s="264"/>
      <c r="P2" s="264"/>
      <c r="Q2" s="264"/>
      <c r="R2" s="265"/>
      <c r="S2" s="266"/>
      <c r="T2" s="266"/>
      <c r="U2" s="266"/>
      <c r="V2" s="264"/>
      <c r="W2" s="264"/>
      <c r="X2" s="271"/>
      <c r="Y2" s="271"/>
      <c r="Z2" s="272"/>
      <c r="AA2" s="271"/>
      <c r="AB2" s="272"/>
      <c r="AC2" s="272"/>
      <c r="AD2" s="272"/>
      <c r="AE2" s="271"/>
      <c r="AF2" s="264"/>
      <c r="AG2" s="264"/>
      <c r="AH2" s="264"/>
      <c r="AI2" s="264"/>
      <c r="AJ2" s="264"/>
      <c r="AK2" s="264"/>
    </row>
    <row r="3" spans="1:37" s="273" customFormat="1" ht="23.25">
      <c r="A3" s="264"/>
      <c r="B3" s="264"/>
      <c r="C3" s="265"/>
      <c r="D3" s="266"/>
      <c r="E3" s="265"/>
      <c r="F3" s="266"/>
      <c r="G3" s="267"/>
      <c r="H3" s="268"/>
      <c r="I3" s="287"/>
      <c r="J3" s="267"/>
      <c r="K3" s="264"/>
      <c r="L3" s="269"/>
      <c r="M3" s="269"/>
      <c r="N3" s="269"/>
      <c r="O3" s="264"/>
      <c r="P3" s="264"/>
      <c r="Q3" s="264"/>
      <c r="R3" s="265"/>
      <c r="S3" s="266"/>
      <c r="T3" s="266"/>
      <c r="U3" s="266"/>
      <c r="V3" s="264"/>
      <c r="W3" s="264"/>
      <c r="X3" s="271"/>
      <c r="Y3" s="271"/>
      <c r="Z3" s="272"/>
      <c r="AA3" s="271"/>
      <c r="AB3" s="272"/>
      <c r="AC3" s="272"/>
      <c r="AD3" s="272"/>
      <c r="AE3" s="271"/>
      <c r="AF3" s="264"/>
      <c r="AG3" s="264"/>
      <c r="AH3" s="264"/>
      <c r="AI3" s="264"/>
      <c r="AJ3" s="264"/>
      <c r="AK3" s="264"/>
    </row>
    <row r="4" spans="1:37" s="273" customFormat="1" ht="23.25">
      <c r="A4" s="264" t="s">
        <v>353</v>
      </c>
      <c r="B4" s="264"/>
      <c r="C4" s="265"/>
      <c r="D4" s="266"/>
      <c r="E4" s="265"/>
      <c r="F4" s="266"/>
      <c r="G4" s="267"/>
      <c r="H4" s="268">
        <f>SUM(H6:H778)</f>
        <v>19</v>
      </c>
      <c r="I4" s="287"/>
      <c r="J4" s="267">
        <f>SUM(J6:J778)</f>
        <v>1028800</v>
      </c>
      <c r="K4" s="264"/>
      <c r="L4" s="269"/>
      <c r="M4" s="269"/>
      <c r="N4" s="269"/>
      <c r="O4" s="264"/>
      <c r="P4" s="264" t="s">
        <v>9</v>
      </c>
      <c r="Q4" s="264"/>
      <c r="R4" s="265"/>
      <c r="S4" s="266"/>
      <c r="T4" s="266"/>
      <c r="U4" s="266"/>
      <c r="V4" s="264"/>
      <c r="W4" s="264"/>
      <c r="X4" s="271"/>
      <c r="Y4" s="343" t="s">
        <v>10</v>
      </c>
      <c r="Z4" s="344"/>
      <c r="AA4" s="343" t="s">
        <v>11</v>
      </c>
      <c r="AB4" s="345"/>
      <c r="AC4" s="345"/>
      <c r="AD4" s="344"/>
      <c r="AE4" s="271"/>
      <c r="AF4" s="346" t="s">
        <v>12</v>
      </c>
      <c r="AG4" s="346"/>
      <c r="AH4" s="274"/>
      <c r="AI4" s="274"/>
      <c r="AJ4" s="264" t="s">
        <v>13</v>
      </c>
      <c r="AK4" s="264"/>
    </row>
    <row r="5" spans="1:37" s="39" customFormat="1" ht="37.5">
      <c r="A5" s="4" t="s">
        <v>14</v>
      </c>
      <c r="B5" s="4" t="s">
        <v>15</v>
      </c>
      <c r="C5" s="4" t="s">
        <v>1</v>
      </c>
      <c r="D5" s="4" t="s">
        <v>49</v>
      </c>
      <c r="E5" s="4" t="s">
        <v>51</v>
      </c>
      <c r="F5" s="4" t="s">
        <v>52</v>
      </c>
      <c r="G5" s="35" t="s">
        <v>16</v>
      </c>
      <c r="H5" s="35" t="s">
        <v>17</v>
      </c>
      <c r="I5" s="35" t="s">
        <v>50</v>
      </c>
      <c r="J5" s="35" t="s">
        <v>18</v>
      </c>
      <c r="K5" s="4" t="s">
        <v>19</v>
      </c>
      <c r="L5" s="4" t="s">
        <v>20</v>
      </c>
      <c r="M5" s="4" t="s">
        <v>21</v>
      </c>
      <c r="N5" s="4" t="s">
        <v>0</v>
      </c>
      <c r="O5" s="4" t="s">
        <v>22</v>
      </c>
      <c r="P5" s="4" t="s">
        <v>23</v>
      </c>
      <c r="Q5" s="4" t="s">
        <v>24</v>
      </c>
      <c r="R5" s="4" t="s">
        <v>2</v>
      </c>
      <c r="S5" s="4" t="s">
        <v>4</v>
      </c>
      <c r="T5" s="4" t="s">
        <v>41</v>
      </c>
      <c r="U5" s="4" t="s">
        <v>42</v>
      </c>
      <c r="V5" s="4" t="s">
        <v>25</v>
      </c>
      <c r="W5" s="4" t="s">
        <v>26</v>
      </c>
      <c r="X5" s="4" t="s">
        <v>27</v>
      </c>
      <c r="Y5" s="36" t="s">
        <v>28</v>
      </c>
      <c r="Z5" s="36" t="s">
        <v>29</v>
      </c>
      <c r="AA5" s="36" t="s">
        <v>30</v>
      </c>
      <c r="AB5" s="36" t="s">
        <v>31</v>
      </c>
      <c r="AC5" s="36" t="s">
        <v>32</v>
      </c>
      <c r="AD5" s="36" t="s">
        <v>33</v>
      </c>
      <c r="AE5" s="4" t="s">
        <v>34</v>
      </c>
      <c r="AF5" s="37" t="s">
        <v>35</v>
      </c>
      <c r="AG5" s="37" t="s">
        <v>36</v>
      </c>
      <c r="AH5" s="38" t="s">
        <v>37</v>
      </c>
      <c r="AI5" s="3" t="s">
        <v>38</v>
      </c>
      <c r="AJ5" s="4" t="s">
        <v>39</v>
      </c>
      <c r="AK5" s="4" t="s">
        <v>40</v>
      </c>
    </row>
    <row r="6" spans="1:37" s="22" customFormat="1" ht="60">
      <c r="A6" s="178">
        <v>8</v>
      </c>
      <c r="B6" s="178">
        <v>1</v>
      </c>
      <c r="C6" s="148" t="s">
        <v>271</v>
      </c>
      <c r="D6" s="151" t="s">
        <v>237</v>
      </c>
      <c r="E6" s="152" t="s">
        <v>278</v>
      </c>
      <c r="F6" s="151" t="s">
        <v>118</v>
      </c>
      <c r="G6" s="327">
        <v>12500</v>
      </c>
      <c r="H6" s="155">
        <v>1</v>
      </c>
      <c r="I6" s="156" t="s">
        <v>293</v>
      </c>
      <c r="J6" s="327">
        <v>12500</v>
      </c>
      <c r="K6" s="157" t="s">
        <v>134</v>
      </c>
      <c r="L6" s="160" t="s">
        <v>149</v>
      </c>
      <c r="M6" s="64" t="s">
        <v>142</v>
      </c>
      <c r="N6" s="64" t="s">
        <v>143</v>
      </c>
      <c r="O6" s="64" t="s">
        <v>143</v>
      </c>
      <c r="P6" s="5"/>
      <c r="Q6" s="5"/>
      <c r="R6" s="162" t="s">
        <v>294</v>
      </c>
      <c r="S6" s="8"/>
      <c r="T6" s="161"/>
      <c r="U6" s="162" t="s">
        <v>304</v>
      </c>
      <c r="V6" s="180"/>
      <c r="W6" s="178"/>
      <c r="X6" s="178"/>
      <c r="Y6" s="178"/>
      <c r="Z6" s="178"/>
      <c r="AA6" s="181"/>
      <c r="AB6" s="181"/>
      <c r="AC6" s="178"/>
      <c r="AD6" s="182"/>
      <c r="AE6" s="182"/>
      <c r="AF6" s="182"/>
      <c r="AG6" s="178"/>
      <c r="AH6" s="180"/>
      <c r="AI6" s="180"/>
      <c r="AJ6" s="180"/>
      <c r="AK6" s="180"/>
    </row>
    <row r="7" spans="1:37" s="22" customFormat="1" ht="93.75">
      <c r="A7" s="178">
        <v>8</v>
      </c>
      <c r="B7" s="178">
        <v>2</v>
      </c>
      <c r="C7" s="184" t="s">
        <v>386</v>
      </c>
      <c r="D7" s="184"/>
      <c r="E7" s="46" t="s">
        <v>375</v>
      </c>
      <c r="F7" s="184" t="s">
        <v>385</v>
      </c>
      <c r="G7" s="201">
        <v>684400</v>
      </c>
      <c r="H7" s="155">
        <v>1</v>
      </c>
      <c r="I7" s="156" t="s">
        <v>293</v>
      </c>
      <c r="J7" s="211">
        <v>662000</v>
      </c>
      <c r="K7" s="180" t="s">
        <v>354</v>
      </c>
      <c r="L7" s="178" t="s">
        <v>141</v>
      </c>
      <c r="M7" s="178" t="s">
        <v>142</v>
      </c>
      <c r="N7" s="178" t="s">
        <v>143</v>
      </c>
      <c r="O7" s="178"/>
      <c r="P7" s="178"/>
      <c r="Q7" s="178"/>
      <c r="R7" s="189" t="s">
        <v>355</v>
      </c>
      <c r="S7" s="185"/>
      <c r="T7" s="185" t="s">
        <v>373</v>
      </c>
      <c r="U7" s="184" t="s">
        <v>374</v>
      </c>
      <c r="V7" s="180"/>
      <c r="W7" s="178"/>
      <c r="X7" s="178"/>
      <c r="Y7" s="178"/>
      <c r="Z7" s="178"/>
      <c r="AA7" s="181"/>
      <c r="AB7" s="181"/>
      <c r="AC7" s="178"/>
      <c r="AD7" s="182"/>
      <c r="AE7" s="182"/>
      <c r="AF7" s="182"/>
      <c r="AG7" s="178"/>
      <c r="AH7" s="180"/>
      <c r="AI7" s="180"/>
      <c r="AJ7" s="180"/>
      <c r="AK7" s="180"/>
    </row>
    <row r="8" spans="1:37" s="22" customFormat="1" ht="90">
      <c r="A8" s="5">
        <v>8</v>
      </c>
      <c r="B8" s="40">
        <v>3</v>
      </c>
      <c r="C8" s="148" t="s">
        <v>272</v>
      </c>
      <c r="D8" s="84" t="s">
        <v>76</v>
      </c>
      <c r="E8" s="152" t="s">
        <v>279</v>
      </c>
      <c r="F8" s="151" t="s">
        <v>288</v>
      </c>
      <c r="G8" s="327">
        <v>25000</v>
      </c>
      <c r="H8" s="155">
        <v>1</v>
      </c>
      <c r="I8" s="156" t="s">
        <v>293</v>
      </c>
      <c r="J8" s="327">
        <v>25000</v>
      </c>
      <c r="K8" s="158" t="s">
        <v>134</v>
      </c>
      <c r="L8" s="155" t="s">
        <v>149</v>
      </c>
      <c r="M8" s="64" t="s">
        <v>142</v>
      </c>
      <c r="N8" s="64" t="s">
        <v>143</v>
      </c>
      <c r="O8" s="64" t="s">
        <v>143</v>
      </c>
      <c r="P8" s="40"/>
      <c r="Q8" s="40"/>
      <c r="R8" s="162" t="s">
        <v>305</v>
      </c>
      <c r="S8" s="68"/>
      <c r="T8" s="155"/>
      <c r="U8" s="162"/>
      <c r="V8" s="41"/>
      <c r="W8" s="40"/>
      <c r="X8" s="40"/>
      <c r="Y8" s="40"/>
      <c r="Z8" s="40"/>
      <c r="AA8" s="42"/>
      <c r="AB8" s="42"/>
      <c r="AC8" s="40"/>
      <c r="AD8" s="43"/>
      <c r="AE8" s="43"/>
      <c r="AF8" s="43"/>
      <c r="AG8" s="40"/>
      <c r="AH8" s="41"/>
      <c r="AI8" s="41"/>
      <c r="AJ8" s="41"/>
      <c r="AK8" s="41"/>
    </row>
    <row r="9" spans="1:37" s="22" customFormat="1" ht="30">
      <c r="A9" s="5">
        <v>8</v>
      </c>
      <c r="B9" s="178">
        <v>4</v>
      </c>
      <c r="C9" s="76" t="s">
        <v>273</v>
      </c>
      <c r="D9" s="128" t="s">
        <v>81</v>
      </c>
      <c r="E9" s="153" t="s">
        <v>280</v>
      </c>
      <c r="F9" s="59" t="s">
        <v>118</v>
      </c>
      <c r="G9" s="197">
        <v>13500</v>
      </c>
      <c r="H9" s="99">
        <v>1</v>
      </c>
      <c r="I9" s="101" t="s">
        <v>293</v>
      </c>
      <c r="J9" s="278">
        <v>13500</v>
      </c>
      <c r="K9" s="56" t="s">
        <v>144</v>
      </c>
      <c r="L9" s="141" t="s">
        <v>145</v>
      </c>
      <c r="M9" s="64" t="s">
        <v>142</v>
      </c>
      <c r="N9" s="64" t="s">
        <v>143</v>
      </c>
      <c r="O9" s="64" t="s">
        <v>143</v>
      </c>
      <c r="P9" s="5"/>
      <c r="Q9" s="5"/>
      <c r="R9" s="112"/>
      <c r="S9" s="69"/>
      <c r="T9" s="143">
        <v>1</v>
      </c>
      <c r="U9" s="112" t="s">
        <v>295</v>
      </c>
      <c r="V9" s="5"/>
      <c r="W9" s="5"/>
      <c r="X9" s="5"/>
      <c r="Y9" s="6"/>
      <c r="Z9" s="6"/>
      <c r="AA9" s="5"/>
      <c r="AB9" s="7"/>
      <c r="AC9" s="7"/>
      <c r="AD9" s="7"/>
      <c r="AE9" s="5"/>
      <c r="AF9" s="21"/>
      <c r="AG9" s="21"/>
      <c r="AH9" s="21"/>
      <c r="AI9" s="21"/>
      <c r="AJ9" s="5"/>
      <c r="AK9" s="21"/>
    </row>
    <row r="10" spans="1:37" s="22" customFormat="1" ht="30">
      <c r="A10" s="5">
        <v>8</v>
      </c>
      <c r="B10" s="178">
        <v>5</v>
      </c>
      <c r="C10" s="56" t="s">
        <v>273</v>
      </c>
      <c r="D10" s="84" t="s">
        <v>81</v>
      </c>
      <c r="E10" s="56" t="s">
        <v>280</v>
      </c>
      <c r="F10" s="59" t="s">
        <v>118</v>
      </c>
      <c r="G10" s="197">
        <v>13500</v>
      </c>
      <c r="H10" s="97">
        <v>1</v>
      </c>
      <c r="I10" s="101" t="s">
        <v>293</v>
      </c>
      <c r="J10" s="278">
        <v>13500</v>
      </c>
      <c r="K10" s="56" t="s">
        <v>146</v>
      </c>
      <c r="L10" s="141" t="s">
        <v>141</v>
      </c>
      <c r="M10" s="64" t="s">
        <v>142</v>
      </c>
      <c r="N10" s="64" t="s">
        <v>143</v>
      </c>
      <c r="O10" s="64" t="s">
        <v>143</v>
      </c>
      <c r="P10" s="5"/>
      <c r="Q10" s="5"/>
      <c r="R10" s="112"/>
      <c r="S10" s="69"/>
      <c r="T10" s="97">
        <v>1</v>
      </c>
      <c r="U10" s="112" t="s">
        <v>295</v>
      </c>
      <c r="V10" s="5"/>
      <c r="W10" s="5"/>
      <c r="X10" s="5"/>
      <c r="Y10" s="6"/>
      <c r="Z10" s="6"/>
      <c r="AA10" s="5"/>
      <c r="AB10" s="7"/>
      <c r="AC10" s="7"/>
      <c r="AD10" s="7"/>
      <c r="AE10" s="5"/>
      <c r="AF10" s="21"/>
      <c r="AG10" s="21"/>
      <c r="AH10" s="21"/>
      <c r="AI10" s="21"/>
      <c r="AJ10" s="5"/>
      <c r="AK10" s="21"/>
    </row>
    <row r="11" spans="1:37" s="22" customFormat="1" ht="45">
      <c r="A11" s="5">
        <v>8</v>
      </c>
      <c r="B11" s="40">
        <v>6</v>
      </c>
      <c r="C11" s="149" t="s">
        <v>178</v>
      </c>
      <c r="D11" s="150" t="s">
        <v>81</v>
      </c>
      <c r="E11" s="153" t="s">
        <v>281</v>
      </c>
      <c r="F11" s="151" t="s">
        <v>118</v>
      </c>
      <c r="G11" s="284">
        <v>18000</v>
      </c>
      <c r="H11" s="99">
        <v>1</v>
      </c>
      <c r="I11" s="106" t="s">
        <v>293</v>
      </c>
      <c r="J11" s="284">
        <v>18000</v>
      </c>
      <c r="K11" s="91" t="s">
        <v>148</v>
      </c>
      <c r="L11" s="143" t="s">
        <v>149</v>
      </c>
      <c r="M11" s="64" t="s">
        <v>142</v>
      </c>
      <c r="N11" s="64" t="s">
        <v>143</v>
      </c>
      <c r="O11" s="64" t="s">
        <v>143</v>
      </c>
      <c r="P11" s="5"/>
      <c r="Q11" s="5"/>
      <c r="R11" s="115" t="s">
        <v>296</v>
      </c>
      <c r="S11" s="8"/>
      <c r="T11" s="143">
        <v>1</v>
      </c>
      <c r="U11" s="115"/>
      <c r="V11" s="5"/>
      <c r="W11" s="5"/>
      <c r="X11" s="5"/>
      <c r="Y11" s="6"/>
      <c r="Z11" s="6"/>
      <c r="AA11" s="5"/>
      <c r="AB11" s="7"/>
      <c r="AC11" s="7"/>
      <c r="AD11" s="7"/>
      <c r="AE11" s="5"/>
      <c r="AF11" s="21"/>
      <c r="AG11" s="21"/>
      <c r="AH11" s="21"/>
      <c r="AI11" s="21"/>
      <c r="AJ11" s="5"/>
      <c r="AK11" s="21"/>
    </row>
    <row r="12" spans="1:37" s="22" customFormat="1" ht="33" customHeight="1">
      <c r="A12" s="5">
        <v>8</v>
      </c>
      <c r="B12" s="178">
        <v>7</v>
      </c>
      <c r="C12" s="123" t="s">
        <v>60</v>
      </c>
      <c r="D12" s="128" t="s">
        <v>81</v>
      </c>
      <c r="E12" s="153" t="s">
        <v>282</v>
      </c>
      <c r="F12" s="151" t="s">
        <v>118</v>
      </c>
      <c r="G12" s="281">
        <v>16600</v>
      </c>
      <c r="H12" s="99">
        <v>1</v>
      </c>
      <c r="I12" s="106" t="s">
        <v>293</v>
      </c>
      <c r="J12" s="281">
        <v>16600</v>
      </c>
      <c r="K12" s="91" t="s">
        <v>148</v>
      </c>
      <c r="L12" s="143" t="s">
        <v>149</v>
      </c>
      <c r="M12" s="64" t="s">
        <v>142</v>
      </c>
      <c r="N12" s="64" t="s">
        <v>143</v>
      </c>
      <c r="O12" s="64" t="s">
        <v>143</v>
      </c>
      <c r="P12" s="5"/>
      <c r="Q12" s="5"/>
      <c r="R12" s="115" t="s">
        <v>297</v>
      </c>
      <c r="S12" s="8"/>
      <c r="T12" s="143">
        <v>1</v>
      </c>
      <c r="U12" s="115"/>
      <c r="V12" s="5"/>
      <c r="W12" s="5"/>
      <c r="X12" s="5"/>
      <c r="Y12" s="6"/>
      <c r="Z12" s="6"/>
      <c r="AA12" s="5"/>
      <c r="AB12" s="7"/>
      <c r="AC12" s="7"/>
      <c r="AD12" s="7"/>
      <c r="AE12" s="5"/>
      <c r="AF12" s="21"/>
      <c r="AG12" s="21"/>
      <c r="AH12" s="21"/>
      <c r="AI12" s="21"/>
      <c r="AJ12" s="5"/>
      <c r="AK12" s="21"/>
    </row>
    <row r="13" spans="1:37" s="22" customFormat="1" ht="37.5">
      <c r="A13" s="5">
        <v>8</v>
      </c>
      <c r="B13" s="178">
        <v>8</v>
      </c>
      <c r="C13" s="126" t="s">
        <v>274</v>
      </c>
      <c r="D13" s="126" t="s">
        <v>76</v>
      </c>
      <c r="E13" s="152" t="s">
        <v>283</v>
      </c>
      <c r="F13" s="93" t="s">
        <v>288</v>
      </c>
      <c r="G13" s="282">
        <v>65000</v>
      </c>
      <c r="H13" s="155">
        <v>1</v>
      </c>
      <c r="I13" s="101" t="s">
        <v>293</v>
      </c>
      <c r="J13" s="282">
        <v>65000</v>
      </c>
      <c r="K13" s="56" t="s">
        <v>147</v>
      </c>
      <c r="L13" s="141" t="s">
        <v>145</v>
      </c>
      <c r="M13" s="64" t="s">
        <v>142</v>
      </c>
      <c r="N13" s="64" t="s">
        <v>143</v>
      </c>
      <c r="O13" s="64" t="s">
        <v>143</v>
      </c>
      <c r="P13" s="5"/>
      <c r="Q13" s="5"/>
      <c r="R13" s="163"/>
      <c r="S13" s="8"/>
      <c r="T13" s="142"/>
      <c r="U13" s="163" t="s">
        <v>298</v>
      </c>
      <c r="V13" s="5"/>
      <c r="W13" s="5"/>
      <c r="X13" s="5"/>
      <c r="Y13" s="5"/>
      <c r="Z13" s="7"/>
      <c r="AA13" s="6"/>
      <c r="AB13" s="6"/>
      <c r="AC13" s="6"/>
      <c r="AD13" s="6"/>
      <c r="AE13" s="5"/>
      <c r="AF13" s="21"/>
      <c r="AG13" s="21"/>
      <c r="AH13" s="21"/>
      <c r="AI13" s="21"/>
      <c r="AJ13" s="5"/>
      <c r="AK13" s="21"/>
    </row>
    <row r="14" spans="1:37" s="22" customFormat="1" ht="30">
      <c r="A14" s="5">
        <v>8</v>
      </c>
      <c r="B14" s="40">
        <v>9</v>
      </c>
      <c r="C14" s="126" t="s">
        <v>275</v>
      </c>
      <c r="D14" s="131" t="s">
        <v>176</v>
      </c>
      <c r="E14" s="154" t="s">
        <v>284</v>
      </c>
      <c r="F14" s="59" t="s">
        <v>290</v>
      </c>
      <c r="G14" s="282">
        <v>14700</v>
      </c>
      <c r="H14" s="97">
        <v>1</v>
      </c>
      <c r="I14" s="101" t="s">
        <v>293</v>
      </c>
      <c r="J14" s="286">
        <v>9400</v>
      </c>
      <c r="K14" s="109" t="s">
        <v>146</v>
      </c>
      <c r="L14" s="97" t="s">
        <v>141</v>
      </c>
      <c r="M14" s="64" t="s">
        <v>142</v>
      </c>
      <c r="N14" s="64" t="s">
        <v>143</v>
      </c>
      <c r="O14" s="64" t="s">
        <v>143</v>
      </c>
      <c r="P14" s="5"/>
      <c r="Q14" s="5"/>
      <c r="R14" s="118"/>
      <c r="S14" s="8"/>
      <c r="T14" s="97">
        <v>2</v>
      </c>
      <c r="U14" s="118" t="s">
        <v>299</v>
      </c>
      <c r="V14" s="5"/>
      <c r="W14" s="5"/>
      <c r="X14" s="5"/>
      <c r="Y14" s="5"/>
      <c r="Z14" s="7"/>
      <c r="AA14" s="6"/>
      <c r="AB14" s="6"/>
      <c r="AC14" s="6"/>
      <c r="AD14" s="6"/>
      <c r="AE14" s="5"/>
      <c r="AF14" s="21"/>
      <c r="AG14" s="21"/>
      <c r="AH14" s="21"/>
      <c r="AI14" s="21"/>
      <c r="AJ14" s="5"/>
      <c r="AK14" s="21"/>
    </row>
    <row r="15" spans="1:37" s="22" customFormat="1" ht="30">
      <c r="A15" s="5">
        <v>8</v>
      </c>
      <c r="B15" s="178">
        <v>10</v>
      </c>
      <c r="C15" s="126" t="s">
        <v>275</v>
      </c>
      <c r="D15" s="131" t="s">
        <v>176</v>
      </c>
      <c r="E15" s="154" t="s">
        <v>284</v>
      </c>
      <c r="F15" s="59" t="s">
        <v>290</v>
      </c>
      <c r="G15" s="282">
        <v>14700</v>
      </c>
      <c r="H15" s="95">
        <v>1</v>
      </c>
      <c r="I15" s="101" t="s">
        <v>293</v>
      </c>
      <c r="J15" s="278">
        <v>14700</v>
      </c>
      <c r="K15" s="56" t="s">
        <v>147</v>
      </c>
      <c r="L15" s="141" t="s">
        <v>145</v>
      </c>
      <c r="M15" s="64" t="s">
        <v>142</v>
      </c>
      <c r="N15" s="64" t="s">
        <v>143</v>
      </c>
      <c r="O15" s="64" t="s">
        <v>143</v>
      </c>
      <c r="P15" s="5"/>
      <c r="Q15" s="5"/>
      <c r="R15" s="112"/>
      <c r="S15" s="8"/>
      <c r="T15" s="147">
        <v>0</v>
      </c>
      <c r="U15" s="112" t="s">
        <v>300</v>
      </c>
      <c r="V15" s="5"/>
      <c r="W15" s="5"/>
      <c r="X15" s="5"/>
      <c r="Y15" s="6"/>
      <c r="Z15" s="6"/>
      <c r="AA15" s="5"/>
      <c r="AB15" s="7"/>
      <c r="AC15" s="7"/>
      <c r="AD15" s="7"/>
      <c r="AE15" s="5"/>
      <c r="AF15" s="21"/>
      <c r="AG15" s="21"/>
      <c r="AH15" s="21"/>
      <c r="AI15" s="21"/>
      <c r="AJ15" s="5"/>
      <c r="AK15" s="21"/>
    </row>
    <row r="16" spans="1:37" s="22" customFormat="1" ht="30">
      <c r="A16" s="5">
        <v>8</v>
      </c>
      <c r="B16" s="178">
        <v>11</v>
      </c>
      <c r="C16" s="122" t="s">
        <v>275</v>
      </c>
      <c r="D16" s="131" t="s">
        <v>277</v>
      </c>
      <c r="E16" s="153" t="s">
        <v>284</v>
      </c>
      <c r="F16" s="93" t="s">
        <v>289</v>
      </c>
      <c r="G16" s="196">
        <v>14700</v>
      </c>
      <c r="H16" s="99">
        <v>1</v>
      </c>
      <c r="I16" s="101" t="s">
        <v>293</v>
      </c>
      <c r="J16" s="286">
        <v>14700</v>
      </c>
      <c r="K16" s="56" t="s">
        <v>144</v>
      </c>
      <c r="L16" s="141" t="s">
        <v>145</v>
      </c>
      <c r="M16" s="64" t="s">
        <v>142</v>
      </c>
      <c r="N16" s="64" t="s">
        <v>143</v>
      </c>
      <c r="O16" s="64" t="s">
        <v>143</v>
      </c>
      <c r="P16" s="5"/>
      <c r="Q16" s="5"/>
      <c r="R16" s="118"/>
      <c r="S16" s="8"/>
      <c r="T16" s="97">
        <v>2</v>
      </c>
      <c r="U16" s="118" t="s">
        <v>299</v>
      </c>
      <c r="V16" s="5"/>
      <c r="W16" s="5"/>
      <c r="X16" s="5"/>
      <c r="Y16" s="6"/>
      <c r="Z16" s="6"/>
      <c r="AA16" s="5"/>
      <c r="AB16" s="7"/>
      <c r="AC16" s="7"/>
      <c r="AD16" s="7"/>
      <c r="AE16" s="5"/>
      <c r="AF16" s="21"/>
      <c r="AG16" s="21"/>
      <c r="AH16" s="21"/>
      <c r="AI16" s="21"/>
      <c r="AJ16" s="5"/>
      <c r="AK16" s="21"/>
    </row>
    <row r="17" spans="1:37" s="32" customFormat="1" ht="90">
      <c r="A17" s="5">
        <v>8</v>
      </c>
      <c r="B17" s="40">
        <v>12</v>
      </c>
      <c r="C17" s="148" t="s">
        <v>65</v>
      </c>
      <c r="D17" s="151" t="s">
        <v>238</v>
      </c>
      <c r="E17" s="152" t="s">
        <v>96</v>
      </c>
      <c r="F17" s="151" t="s">
        <v>291</v>
      </c>
      <c r="G17" s="327">
        <v>22000</v>
      </c>
      <c r="H17" s="155">
        <v>1</v>
      </c>
      <c r="I17" s="156" t="s">
        <v>293</v>
      </c>
      <c r="J17" s="327">
        <v>22000</v>
      </c>
      <c r="K17" s="158" t="s">
        <v>134</v>
      </c>
      <c r="L17" s="155" t="s">
        <v>149</v>
      </c>
      <c r="M17" s="64" t="s">
        <v>142</v>
      </c>
      <c r="N17" s="64" t="s">
        <v>143</v>
      </c>
      <c r="O17" s="64" t="s">
        <v>143</v>
      </c>
      <c r="P17" s="27"/>
      <c r="Q17" s="29"/>
      <c r="R17" s="162" t="s">
        <v>306</v>
      </c>
      <c r="S17" s="70"/>
      <c r="T17" s="161" t="s">
        <v>175</v>
      </c>
      <c r="U17" s="162" t="s">
        <v>307</v>
      </c>
      <c r="V17" s="27"/>
      <c r="W17" s="27"/>
      <c r="X17" s="27"/>
      <c r="Y17" s="27"/>
      <c r="Z17" s="31"/>
      <c r="AA17" s="30"/>
      <c r="AB17" s="30"/>
      <c r="AC17" s="30"/>
      <c r="AD17" s="30"/>
      <c r="AE17" s="27"/>
      <c r="AF17" s="28"/>
      <c r="AG17" s="28"/>
      <c r="AH17" s="28"/>
      <c r="AI17" s="28"/>
      <c r="AJ17" s="9"/>
      <c r="AK17" s="28"/>
    </row>
    <row r="18" spans="1:37" s="32" customFormat="1" ht="37.5">
      <c r="A18" s="5">
        <v>8</v>
      </c>
      <c r="B18" s="178">
        <v>13</v>
      </c>
      <c r="C18" s="126" t="s">
        <v>236</v>
      </c>
      <c r="D18" s="126" t="s">
        <v>88</v>
      </c>
      <c r="E18" s="136" t="s">
        <v>285</v>
      </c>
      <c r="F18" s="93" t="s">
        <v>120</v>
      </c>
      <c r="G18" s="282">
        <v>14600</v>
      </c>
      <c r="H18" s="95">
        <v>1</v>
      </c>
      <c r="I18" s="101" t="s">
        <v>293</v>
      </c>
      <c r="J18" s="278">
        <v>14600</v>
      </c>
      <c r="K18" s="56" t="s">
        <v>147</v>
      </c>
      <c r="L18" s="141" t="s">
        <v>145</v>
      </c>
      <c r="M18" s="67" t="s">
        <v>142</v>
      </c>
      <c r="N18" s="64" t="s">
        <v>143</v>
      </c>
      <c r="O18" s="67" t="s">
        <v>143</v>
      </c>
      <c r="P18" s="27"/>
      <c r="Q18" s="29"/>
      <c r="R18" s="113"/>
      <c r="S18" s="71"/>
      <c r="T18" s="144"/>
      <c r="U18" s="113" t="s">
        <v>301</v>
      </c>
      <c r="V18" s="27"/>
      <c r="W18" s="27"/>
      <c r="X18" s="27"/>
      <c r="Y18" s="30"/>
      <c r="Z18" s="30"/>
      <c r="AA18" s="27"/>
      <c r="AB18" s="31"/>
      <c r="AC18" s="31"/>
      <c r="AD18" s="31"/>
      <c r="AE18" s="27"/>
      <c r="AF18" s="28"/>
      <c r="AG18" s="28"/>
      <c r="AH18" s="28"/>
      <c r="AI18" s="28"/>
      <c r="AJ18" s="27"/>
      <c r="AK18" s="28"/>
    </row>
    <row r="19" spans="1:37" s="32" customFormat="1" ht="37.5">
      <c r="A19" s="5">
        <v>8</v>
      </c>
      <c r="B19" s="178">
        <v>14</v>
      </c>
      <c r="C19" s="131" t="s">
        <v>71</v>
      </c>
      <c r="D19" s="131" t="s">
        <v>87</v>
      </c>
      <c r="E19" s="136" t="s">
        <v>97</v>
      </c>
      <c r="F19" s="59" t="s">
        <v>130</v>
      </c>
      <c r="G19" s="278">
        <v>27700</v>
      </c>
      <c r="H19" s="95">
        <v>1</v>
      </c>
      <c r="I19" s="101" t="s">
        <v>293</v>
      </c>
      <c r="J19" s="278">
        <f t="shared" ref="J19:J21" si="0">H19*G19</f>
        <v>27700</v>
      </c>
      <c r="K19" s="110" t="s">
        <v>130</v>
      </c>
      <c r="L19" s="141" t="s">
        <v>150</v>
      </c>
      <c r="M19" s="65" t="s">
        <v>142</v>
      </c>
      <c r="N19" s="64" t="s">
        <v>143</v>
      </c>
      <c r="O19" s="65" t="s">
        <v>143</v>
      </c>
      <c r="P19" s="27"/>
      <c r="Q19" s="29"/>
      <c r="R19" s="118"/>
      <c r="S19" s="70"/>
      <c r="T19" s="97"/>
      <c r="U19" s="118" t="s">
        <v>302</v>
      </c>
      <c r="V19" s="27"/>
      <c r="W19" s="27"/>
      <c r="X19" s="27"/>
      <c r="Y19" s="30"/>
      <c r="Z19" s="30"/>
      <c r="AA19" s="27"/>
      <c r="AB19" s="31"/>
      <c r="AC19" s="31"/>
      <c r="AD19" s="31"/>
      <c r="AE19" s="27"/>
      <c r="AF19" s="28"/>
      <c r="AG19" s="28"/>
      <c r="AH19" s="28"/>
      <c r="AI19" s="28"/>
      <c r="AJ19" s="27"/>
      <c r="AK19" s="28"/>
    </row>
    <row r="20" spans="1:37" s="32" customFormat="1" ht="56.25">
      <c r="A20" s="5">
        <v>8</v>
      </c>
      <c r="B20" s="40">
        <v>15</v>
      </c>
      <c r="C20" s="81" t="s">
        <v>276</v>
      </c>
      <c r="D20" s="131" t="s">
        <v>87</v>
      </c>
      <c r="E20" s="136" t="s">
        <v>286</v>
      </c>
      <c r="F20" s="59" t="s">
        <v>130</v>
      </c>
      <c r="G20" s="278">
        <v>19600</v>
      </c>
      <c r="H20" s="95">
        <v>1</v>
      </c>
      <c r="I20" s="101" t="s">
        <v>293</v>
      </c>
      <c r="J20" s="278">
        <f t="shared" si="0"/>
        <v>19600</v>
      </c>
      <c r="K20" s="110" t="s">
        <v>130</v>
      </c>
      <c r="L20" s="141" t="s">
        <v>150</v>
      </c>
      <c r="M20" s="65" t="s">
        <v>142</v>
      </c>
      <c r="N20" s="64" t="s">
        <v>143</v>
      </c>
      <c r="O20" s="65" t="s">
        <v>143</v>
      </c>
      <c r="P20" s="27"/>
      <c r="Q20" s="29"/>
      <c r="R20" s="118"/>
      <c r="S20" s="70"/>
      <c r="T20" s="97"/>
      <c r="U20" s="118" t="s">
        <v>302</v>
      </c>
      <c r="V20" s="27"/>
      <c r="W20" s="27"/>
      <c r="X20" s="27"/>
      <c r="Y20" s="30"/>
      <c r="Z20" s="30"/>
      <c r="AA20" s="27"/>
      <c r="AB20" s="31"/>
      <c r="AC20" s="31"/>
      <c r="AD20" s="31"/>
      <c r="AE20" s="27"/>
      <c r="AF20" s="28"/>
      <c r="AG20" s="28"/>
      <c r="AH20" s="28"/>
      <c r="AI20" s="28"/>
      <c r="AJ20" s="27"/>
      <c r="AK20" s="28"/>
    </row>
    <row r="21" spans="1:37" s="33" customFormat="1" ht="49.5" customHeight="1">
      <c r="A21" s="5">
        <v>8</v>
      </c>
      <c r="B21" s="178">
        <v>16</v>
      </c>
      <c r="C21" s="81" t="s">
        <v>72</v>
      </c>
      <c r="D21" s="133" t="s">
        <v>88</v>
      </c>
      <c r="E21" s="134" t="s">
        <v>287</v>
      </c>
      <c r="F21" s="59" t="s">
        <v>292</v>
      </c>
      <c r="G21" s="198">
        <v>20000</v>
      </c>
      <c r="H21" s="95">
        <v>4</v>
      </c>
      <c r="I21" s="101" t="s">
        <v>293</v>
      </c>
      <c r="J21" s="278">
        <f t="shared" si="0"/>
        <v>80000</v>
      </c>
      <c r="K21" s="56" t="s">
        <v>130</v>
      </c>
      <c r="L21" s="141" t="s">
        <v>150</v>
      </c>
      <c r="M21" s="64" t="s">
        <v>142</v>
      </c>
      <c r="N21" s="64" t="s">
        <v>143</v>
      </c>
      <c r="O21" s="64" t="s">
        <v>143</v>
      </c>
      <c r="P21" s="27"/>
      <c r="Q21" s="27"/>
      <c r="R21" s="118"/>
      <c r="S21" s="70"/>
      <c r="T21" s="97"/>
      <c r="U21" s="118" t="s">
        <v>303</v>
      </c>
      <c r="V21" s="27"/>
      <c r="W21" s="27"/>
      <c r="X21" s="27"/>
      <c r="Y21" s="30"/>
      <c r="Z21" s="30"/>
      <c r="AA21" s="27"/>
      <c r="AB21" s="31"/>
      <c r="AC21" s="31"/>
      <c r="AD21" s="31"/>
      <c r="AE21" s="27"/>
      <c r="AF21" s="23"/>
      <c r="AG21" s="23"/>
      <c r="AH21" s="23"/>
      <c r="AI21" s="23"/>
      <c r="AJ21" s="27"/>
      <c r="AK21" s="23"/>
    </row>
  </sheetData>
  <autoFilter ref="A1:AK21"/>
  <mergeCells count="3">
    <mergeCell ref="Y4:Z4"/>
    <mergeCell ref="AA4:AD4"/>
    <mergeCell ref="AF4:AG4"/>
  </mergeCells>
  <pageMargins left="0.25" right="0.25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24"/>
  <sheetViews>
    <sheetView zoomScaleNormal="100" zoomScaleSheetLayoutView="90" workbookViewId="0">
      <selection activeCell="C27" sqref="C27"/>
    </sheetView>
  </sheetViews>
  <sheetFormatPr defaultColWidth="10" defaultRowHeight="18.75"/>
  <cols>
    <col min="1" max="1" width="5.85546875" style="13" customWidth="1"/>
    <col min="2" max="2" width="11.7109375" style="13" customWidth="1"/>
    <col min="3" max="3" width="29.5703125" style="208" customWidth="1"/>
    <col min="4" max="4" width="25.140625" style="74" customWidth="1"/>
    <col min="5" max="5" width="22.28515625" style="50" customWidth="1"/>
    <col min="6" max="6" width="15.85546875" style="74" customWidth="1"/>
    <col min="7" max="7" width="11.85546875" style="202" customWidth="1"/>
    <col min="8" max="8" width="10.7109375" style="13" customWidth="1"/>
    <col min="9" max="9" width="11.28515625" style="13" customWidth="1"/>
    <col min="10" max="10" width="14.28515625" style="202" customWidth="1"/>
    <col min="11" max="11" width="19.28515625" style="13" customWidth="1"/>
    <col min="12" max="12" width="9" style="204" customWidth="1"/>
    <col min="13" max="13" width="8.28515625" style="204" customWidth="1"/>
    <col min="14" max="14" width="8.42578125" style="204" customWidth="1"/>
    <col min="15" max="16" width="13.7109375" style="13" hidden="1" customWidth="1"/>
    <col min="17" max="17" width="10" style="13" hidden="1" customWidth="1"/>
    <col min="18" max="18" width="21.7109375" style="326" customWidth="1"/>
    <col min="19" max="19" width="22" style="326" customWidth="1"/>
    <col min="20" max="20" width="20" style="326" customWidth="1"/>
    <col min="21" max="21" width="22.140625" style="326" customWidth="1"/>
    <col min="22" max="23" width="16.5703125" style="13" hidden="1" customWidth="1"/>
    <col min="24" max="24" width="16.140625" style="13" hidden="1" customWidth="1"/>
    <col min="25" max="25" width="0" style="13" hidden="1" customWidth="1"/>
    <col min="26" max="26" width="15" style="13" hidden="1" customWidth="1"/>
    <col min="27" max="27" width="0" style="13" hidden="1" customWidth="1"/>
    <col min="28" max="30" width="20.28515625" style="13" hidden="1" customWidth="1"/>
    <col min="31" max="31" width="18.5703125" style="13" hidden="1" customWidth="1"/>
    <col min="32" max="33" width="16.140625" style="13" hidden="1" customWidth="1"/>
    <col min="34" max="35" width="0" style="13" hidden="1" customWidth="1"/>
    <col min="36" max="36" width="13.85546875" style="13" hidden="1" customWidth="1"/>
    <col min="37" max="37" width="0" style="13" hidden="1" customWidth="1"/>
    <col min="38" max="16384" width="10" style="13"/>
  </cols>
  <sheetData>
    <row r="1" spans="1:37" s="273" customFormat="1" ht="23.25">
      <c r="A1" s="264" t="s">
        <v>53</v>
      </c>
      <c r="B1" s="264"/>
      <c r="C1" s="265"/>
      <c r="D1" s="266"/>
      <c r="E1" s="265"/>
      <c r="F1" s="266"/>
      <c r="G1" s="267"/>
      <c r="H1" s="287"/>
      <c r="I1" s="287"/>
      <c r="J1" s="267"/>
      <c r="K1" s="264"/>
      <c r="L1" s="269"/>
      <c r="M1" s="269"/>
      <c r="N1" s="269"/>
      <c r="O1" s="264"/>
      <c r="P1" s="264"/>
      <c r="Q1" s="264"/>
      <c r="R1" s="317"/>
      <c r="S1" s="318"/>
      <c r="T1" s="318"/>
      <c r="U1" s="318"/>
      <c r="V1" s="264"/>
      <c r="W1" s="264"/>
      <c r="X1" s="271"/>
      <c r="Y1" s="271"/>
      <c r="Z1" s="272"/>
      <c r="AA1" s="271"/>
      <c r="AB1" s="272"/>
      <c r="AC1" s="272"/>
      <c r="AD1" s="272"/>
      <c r="AE1" s="271"/>
      <c r="AF1" s="264"/>
      <c r="AG1" s="264"/>
      <c r="AH1" s="264"/>
      <c r="AI1" s="264"/>
      <c r="AJ1" s="264"/>
      <c r="AK1" s="264"/>
    </row>
    <row r="2" spans="1:37" s="273" customFormat="1" ht="23.25">
      <c r="A2" s="264" t="s">
        <v>48</v>
      </c>
      <c r="B2" s="264"/>
      <c r="C2" s="265"/>
      <c r="D2" s="266"/>
      <c r="E2" s="265"/>
      <c r="F2" s="266"/>
      <c r="G2" s="267"/>
      <c r="H2" s="287"/>
      <c r="I2" s="287"/>
      <c r="J2" s="267"/>
      <c r="K2" s="264"/>
      <c r="L2" s="269"/>
      <c r="M2" s="269"/>
      <c r="N2" s="269"/>
      <c r="O2" s="264"/>
      <c r="P2" s="264"/>
      <c r="Q2" s="264"/>
      <c r="R2" s="317"/>
      <c r="S2" s="318"/>
      <c r="T2" s="318"/>
      <c r="U2" s="318"/>
      <c r="V2" s="264"/>
      <c r="W2" s="264"/>
      <c r="X2" s="271"/>
      <c r="Y2" s="271"/>
      <c r="Z2" s="272"/>
      <c r="AA2" s="271"/>
      <c r="AB2" s="272"/>
      <c r="AC2" s="272"/>
      <c r="AD2" s="272"/>
      <c r="AE2" s="271"/>
      <c r="AF2" s="264"/>
      <c r="AG2" s="264"/>
      <c r="AH2" s="264"/>
      <c r="AI2" s="264"/>
      <c r="AJ2" s="264"/>
      <c r="AK2" s="264"/>
    </row>
    <row r="3" spans="1:37" s="273" customFormat="1" ht="23.25">
      <c r="A3" s="264"/>
      <c r="B3" s="264"/>
      <c r="C3" s="265"/>
      <c r="D3" s="266"/>
      <c r="E3" s="265"/>
      <c r="F3" s="266"/>
      <c r="G3" s="267"/>
      <c r="H3" s="287"/>
      <c r="I3" s="287"/>
      <c r="J3" s="267"/>
      <c r="K3" s="264"/>
      <c r="L3" s="269"/>
      <c r="M3" s="269"/>
      <c r="N3" s="269"/>
      <c r="O3" s="264"/>
      <c r="P3" s="264"/>
      <c r="Q3" s="264"/>
      <c r="R3" s="317"/>
      <c r="S3" s="318"/>
      <c r="T3" s="318"/>
      <c r="U3" s="318"/>
      <c r="V3" s="264"/>
      <c r="W3" s="264"/>
      <c r="X3" s="271"/>
      <c r="Y3" s="271"/>
      <c r="Z3" s="272"/>
      <c r="AA3" s="271"/>
      <c r="AB3" s="272"/>
      <c r="AC3" s="272"/>
      <c r="AD3" s="272"/>
      <c r="AE3" s="271"/>
      <c r="AF3" s="264"/>
      <c r="AG3" s="264"/>
      <c r="AH3" s="264"/>
      <c r="AI3" s="264"/>
      <c r="AJ3" s="264"/>
      <c r="AK3" s="264"/>
    </row>
    <row r="4" spans="1:37" s="273" customFormat="1" ht="23.25">
      <c r="A4" s="264" t="s">
        <v>353</v>
      </c>
      <c r="B4" s="264"/>
      <c r="C4" s="265"/>
      <c r="D4" s="266"/>
      <c r="E4" s="265"/>
      <c r="F4" s="266"/>
      <c r="G4" s="267"/>
      <c r="H4" s="287">
        <f>SUM(H6:H780)</f>
        <v>19</v>
      </c>
      <c r="I4" s="287"/>
      <c r="J4" s="267">
        <f>SUM(J6:J780)</f>
        <v>2997700</v>
      </c>
      <c r="K4" s="264"/>
      <c r="L4" s="269"/>
      <c r="M4" s="269"/>
      <c r="N4" s="269"/>
      <c r="O4" s="264"/>
      <c r="P4" s="264" t="s">
        <v>9</v>
      </c>
      <c r="Q4" s="264"/>
      <c r="R4" s="317"/>
      <c r="S4" s="318"/>
      <c r="T4" s="318"/>
      <c r="U4" s="318"/>
      <c r="V4" s="264"/>
      <c r="W4" s="264"/>
      <c r="X4" s="271"/>
      <c r="Y4" s="343" t="s">
        <v>10</v>
      </c>
      <c r="Z4" s="344"/>
      <c r="AA4" s="343" t="s">
        <v>11</v>
      </c>
      <c r="AB4" s="345"/>
      <c r="AC4" s="345"/>
      <c r="AD4" s="344"/>
      <c r="AE4" s="271"/>
      <c r="AF4" s="346" t="s">
        <v>12</v>
      </c>
      <c r="AG4" s="346"/>
      <c r="AH4" s="274"/>
      <c r="AI4" s="274"/>
      <c r="AJ4" s="264" t="s">
        <v>13</v>
      </c>
      <c r="AK4" s="264"/>
    </row>
    <row r="5" spans="1:37" s="39" customFormat="1" ht="37.5">
      <c r="A5" s="4" t="s">
        <v>14</v>
      </c>
      <c r="B5" s="4" t="s">
        <v>15</v>
      </c>
      <c r="C5" s="4" t="s">
        <v>1</v>
      </c>
      <c r="D5" s="4" t="s">
        <v>49</v>
      </c>
      <c r="E5" s="4" t="s">
        <v>51</v>
      </c>
      <c r="F5" s="4" t="s">
        <v>52</v>
      </c>
      <c r="G5" s="194" t="s">
        <v>16</v>
      </c>
      <c r="H5" s="35" t="s">
        <v>17</v>
      </c>
      <c r="I5" s="35" t="s">
        <v>50</v>
      </c>
      <c r="J5" s="194" t="s">
        <v>18</v>
      </c>
      <c r="K5" s="4" t="s">
        <v>19</v>
      </c>
      <c r="L5" s="4" t="s">
        <v>20</v>
      </c>
      <c r="M5" s="4" t="s">
        <v>21</v>
      </c>
      <c r="N5" s="4" t="s">
        <v>0</v>
      </c>
      <c r="O5" s="4" t="s">
        <v>22</v>
      </c>
      <c r="P5" s="4" t="s">
        <v>23</v>
      </c>
      <c r="Q5" s="4" t="s">
        <v>24</v>
      </c>
      <c r="R5" s="4" t="s">
        <v>2</v>
      </c>
      <c r="S5" s="4" t="s">
        <v>4</v>
      </c>
      <c r="T5" s="4" t="s">
        <v>41</v>
      </c>
      <c r="U5" s="4" t="s">
        <v>42</v>
      </c>
      <c r="V5" s="4" t="s">
        <v>25</v>
      </c>
      <c r="W5" s="4" t="s">
        <v>26</v>
      </c>
      <c r="X5" s="4" t="s">
        <v>27</v>
      </c>
      <c r="Y5" s="36" t="s">
        <v>28</v>
      </c>
      <c r="Z5" s="36" t="s">
        <v>29</v>
      </c>
      <c r="AA5" s="36" t="s">
        <v>30</v>
      </c>
      <c r="AB5" s="36" t="s">
        <v>31</v>
      </c>
      <c r="AC5" s="36" t="s">
        <v>32</v>
      </c>
      <c r="AD5" s="36" t="s">
        <v>33</v>
      </c>
      <c r="AE5" s="4" t="s">
        <v>34</v>
      </c>
      <c r="AF5" s="37" t="s">
        <v>35</v>
      </c>
      <c r="AG5" s="37" t="s">
        <v>36</v>
      </c>
      <c r="AH5" s="38" t="s">
        <v>37</v>
      </c>
      <c r="AI5" s="3" t="s">
        <v>38</v>
      </c>
      <c r="AJ5" s="4" t="s">
        <v>39</v>
      </c>
      <c r="AK5" s="4" t="s">
        <v>40</v>
      </c>
    </row>
    <row r="6" spans="1:37" s="22" customFormat="1">
      <c r="A6" s="5">
        <v>8</v>
      </c>
      <c r="B6" s="5">
        <v>1</v>
      </c>
      <c r="C6" s="92" t="s">
        <v>57</v>
      </c>
      <c r="D6" s="150" t="s">
        <v>78</v>
      </c>
      <c r="E6" s="169" t="s">
        <v>316</v>
      </c>
      <c r="F6" s="93" t="s">
        <v>121</v>
      </c>
      <c r="G6" s="278">
        <v>75000</v>
      </c>
      <c r="H6" s="171">
        <v>1</v>
      </c>
      <c r="I6" s="101" t="s">
        <v>333</v>
      </c>
      <c r="J6" s="278">
        <v>75000</v>
      </c>
      <c r="K6" s="56" t="s">
        <v>151</v>
      </c>
      <c r="L6" s="171" t="s">
        <v>141</v>
      </c>
      <c r="M6" s="171" t="s">
        <v>142</v>
      </c>
      <c r="N6" s="64" t="s">
        <v>143</v>
      </c>
      <c r="O6" s="64" t="s">
        <v>143</v>
      </c>
      <c r="P6" s="5"/>
      <c r="Q6" s="5"/>
      <c r="R6" s="329"/>
      <c r="S6" s="206"/>
      <c r="T6" s="330">
        <v>1</v>
      </c>
      <c r="U6" s="329" t="s">
        <v>335</v>
      </c>
      <c r="V6" s="21"/>
      <c r="W6" s="5"/>
      <c r="X6" s="5"/>
      <c r="Y6" s="5"/>
      <c r="Z6" s="5"/>
      <c r="AA6" s="6"/>
      <c r="AB6" s="6"/>
      <c r="AC6" s="5"/>
      <c r="AD6" s="7"/>
      <c r="AE6" s="7"/>
      <c r="AF6" s="7"/>
      <c r="AG6" s="5"/>
      <c r="AH6" s="21"/>
      <c r="AI6" s="21"/>
      <c r="AJ6" s="21"/>
      <c r="AK6" s="21"/>
    </row>
    <row r="7" spans="1:37" s="22" customFormat="1" ht="93.75">
      <c r="A7" s="178">
        <v>8</v>
      </c>
      <c r="B7" s="178">
        <v>2</v>
      </c>
      <c r="C7" s="184" t="s">
        <v>380</v>
      </c>
      <c r="D7" s="184"/>
      <c r="E7" s="46" t="s">
        <v>375</v>
      </c>
      <c r="F7" s="185" t="s">
        <v>372</v>
      </c>
      <c r="G7" s="211">
        <v>848000</v>
      </c>
      <c r="H7" s="172">
        <v>1</v>
      </c>
      <c r="I7" s="106" t="s">
        <v>333</v>
      </c>
      <c r="J7" s="211">
        <v>848000</v>
      </c>
      <c r="K7" s="180" t="s">
        <v>354</v>
      </c>
      <c r="L7" s="178" t="s">
        <v>141</v>
      </c>
      <c r="M7" s="178" t="s">
        <v>142</v>
      </c>
      <c r="N7" s="178" t="s">
        <v>143</v>
      </c>
      <c r="O7" s="178"/>
      <c r="P7" s="178"/>
      <c r="Q7" s="178"/>
      <c r="R7" s="319" t="s">
        <v>355</v>
      </c>
      <c r="S7" s="321"/>
      <c r="T7" s="321" t="s">
        <v>373</v>
      </c>
      <c r="U7" s="332" t="s">
        <v>374</v>
      </c>
      <c r="V7" s="180"/>
      <c r="W7" s="178"/>
      <c r="X7" s="178"/>
      <c r="Y7" s="178"/>
      <c r="Z7" s="178"/>
      <c r="AA7" s="181"/>
      <c r="AB7" s="181"/>
      <c r="AC7" s="178"/>
      <c r="AD7" s="182"/>
      <c r="AE7" s="182"/>
      <c r="AF7" s="182"/>
      <c r="AG7" s="178"/>
      <c r="AH7" s="180"/>
      <c r="AI7" s="180"/>
      <c r="AJ7" s="180"/>
      <c r="AK7" s="180"/>
    </row>
    <row r="8" spans="1:37" s="22" customFormat="1" ht="30">
      <c r="A8" s="5">
        <v>8</v>
      </c>
      <c r="B8" s="178">
        <v>3</v>
      </c>
      <c r="C8" s="149" t="s">
        <v>58</v>
      </c>
      <c r="D8" s="150" t="s">
        <v>78</v>
      </c>
      <c r="E8" s="153" t="s">
        <v>317</v>
      </c>
      <c r="F8" s="94" t="s">
        <v>119</v>
      </c>
      <c r="G8" s="284">
        <v>25000</v>
      </c>
      <c r="H8" s="172">
        <v>1</v>
      </c>
      <c r="I8" s="106" t="s">
        <v>333</v>
      </c>
      <c r="J8" s="284">
        <v>25000</v>
      </c>
      <c r="K8" s="94" t="s">
        <v>148</v>
      </c>
      <c r="L8" s="173" t="s">
        <v>149</v>
      </c>
      <c r="M8" s="173" t="s">
        <v>142</v>
      </c>
      <c r="N8" s="64" t="s">
        <v>143</v>
      </c>
      <c r="O8" s="64" t="s">
        <v>143</v>
      </c>
      <c r="P8" s="40"/>
      <c r="Q8" s="40"/>
      <c r="R8" s="115" t="s">
        <v>344</v>
      </c>
      <c r="S8" s="322"/>
      <c r="T8" s="331">
        <v>1</v>
      </c>
      <c r="U8" s="115" t="s">
        <v>345</v>
      </c>
      <c r="V8" s="41"/>
      <c r="W8" s="40"/>
      <c r="X8" s="40"/>
      <c r="Y8" s="40"/>
      <c r="Z8" s="40"/>
      <c r="AA8" s="42"/>
      <c r="AB8" s="42"/>
      <c r="AC8" s="40"/>
      <c r="AD8" s="43"/>
      <c r="AE8" s="43"/>
      <c r="AF8" s="43"/>
      <c r="AG8" s="40"/>
      <c r="AH8" s="41"/>
      <c r="AI8" s="41"/>
      <c r="AJ8" s="41"/>
      <c r="AK8" s="41"/>
    </row>
    <row r="9" spans="1:37" s="22" customFormat="1" ht="60">
      <c r="A9" s="178">
        <v>8</v>
      </c>
      <c r="B9" s="178">
        <v>4</v>
      </c>
      <c r="C9" s="126" t="s">
        <v>273</v>
      </c>
      <c r="D9" s="128" t="s">
        <v>81</v>
      </c>
      <c r="E9" s="154" t="s">
        <v>318</v>
      </c>
      <c r="F9" s="93" t="s">
        <v>118</v>
      </c>
      <c r="G9" s="282">
        <v>13500</v>
      </c>
      <c r="H9" s="174">
        <v>1</v>
      </c>
      <c r="I9" s="101" t="s">
        <v>333</v>
      </c>
      <c r="J9" s="282">
        <v>13500</v>
      </c>
      <c r="K9" s="56" t="s">
        <v>147</v>
      </c>
      <c r="L9" s="141" t="s">
        <v>145</v>
      </c>
      <c r="M9" s="141" t="s">
        <v>142</v>
      </c>
      <c r="N9" s="64" t="s">
        <v>143</v>
      </c>
      <c r="O9" s="64" t="s">
        <v>143</v>
      </c>
      <c r="P9" s="5"/>
      <c r="Q9" s="5"/>
      <c r="R9" s="112" t="s">
        <v>268</v>
      </c>
      <c r="S9" s="206"/>
      <c r="T9" s="146">
        <v>2</v>
      </c>
      <c r="U9" s="112" t="s">
        <v>346</v>
      </c>
      <c r="V9" s="5"/>
      <c r="W9" s="5"/>
      <c r="X9" s="5"/>
      <c r="Y9" s="6"/>
      <c r="Z9" s="6"/>
      <c r="AA9" s="5"/>
      <c r="AB9" s="7"/>
      <c r="AC9" s="7"/>
      <c r="AD9" s="7"/>
      <c r="AE9" s="5"/>
      <c r="AF9" s="21"/>
      <c r="AG9" s="21"/>
      <c r="AH9" s="21"/>
      <c r="AI9" s="21"/>
      <c r="AJ9" s="5"/>
      <c r="AK9" s="21"/>
    </row>
    <row r="10" spans="1:37" s="22" customFormat="1" ht="30">
      <c r="A10" s="5">
        <v>8</v>
      </c>
      <c r="B10" s="178">
        <v>5</v>
      </c>
      <c r="C10" s="149" t="s">
        <v>308</v>
      </c>
      <c r="D10" s="150" t="s">
        <v>81</v>
      </c>
      <c r="E10" s="153" t="s">
        <v>319</v>
      </c>
      <c r="F10" s="94" t="s">
        <v>123</v>
      </c>
      <c r="G10" s="284">
        <v>22000</v>
      </c>
      <c r="H10" s="172">
        <v>1</v>
      </c>
      <c r="I10" s="106" t="s">
        <v>333</v>
      </c>
      <c r="J10" s="284">
        <v>22000</v>
      </c>
      <c r="K10" s="94" t="s">
        <v>148</v>
      </c>
      <c r="L10" s="173" t="s">
        <v>149</v>
      </c>
      <c r="M10" s="173" t="s">
        <v>142</v>
      </c>
      <c r="N10" s="64" t="s">
        <v>143</v>
      </c>
      <c r="O10" s="64" t="s">
        <v>143</v>
      </c>
      <c r="P10" s="5"/>
      <c r="Q10" s="5"/>
      <c r="R10" s="115" t="s">
        <v>344</v>
      </c>
      <c r="S10" s="206"/>
      <c r="T10" s="331">
        <v>1</v>
      </c>
      <c r="U10" s="115" t="s">
        <v>345</v>
      </c>
      <c r="V10" s="5"/>
      <c r="W10" s="5"/>
      <c r="X10" s="5"/>
      <c r="Y10" s="6"/>
      <c r="Z10" s="6"/>
      <c r="AA10" s="5"/>
      <c r="AB10" s="7"/>
      <c r="AC10" s="7"/>
      <c r="AD10" s="7"/>
      <c r="AE10" s="5"/>
      <c r="AF10" s="21"/>
      <c r="AG10" s="21"/>
      <c r="AH10" s="21"/>
      <c r="AI10" s="21"/>
      <c r="AJ10" s="5"/>
      <c r="AK10" s="21"/>
    </row>
    <row r="11" spans="1:37" s="22" customFormat="1" ht="60">
      <c r="A11" s="178">
        <v>8</v>
      </c>
      <c r="B11" s="178">
        <v>6</v>
      </c>
      <c r="C11" s="164" t="s">
        <v>62</v>
      </c>
      <c r="D11" s="165" t="s">
        <v>315</v>
      </c>
      <c r="E11" s="58" t="s">
        <v>115</v>
      </c>
      <c r="F11" s="164" t="s">
        <v>118</v>
      </c>
      <c r="G11" s="328">
        <v>40000</v>
      </c>
      <c r="H11" s="175">
        <v>1</v>
      </c>
      <c r="I11" s="159" t="s">
        <v>333</v>
      </c>
      <c r="J11" s="328">
        <v>40000</v>
      </c>
      <c r="K11" s="137" t="s">
        <v>334</v>
      </c>
      <c r="L11" s="176" t="s">
        <v>149</v>
      </c>
      <c r="M11" s="176" t="s">
        <v>142</v>
      </c>
      <c r="N11" s="64" t="s">
        <v>143</v>
      </c>
      <c r="O11" s="64" t="s">
        <v>143</v>
      </c>
      <c r="P11" s="5"/>
      <c r="Q11" s="5"/>
      <c r="R11" s="119" t="s">
        <v>347</v>
      </c>
      <c r="S11" s="206"/>
      <c r="T11" s="333"/>
      <c r="U11" s="119" t="s">
        <v>348</v>
      </c>
      <c r="V11" s="5"/>
      <c r="W11" s="5"/>
      <c r="X11" s="5"/>
      <c r="Y11" s="6"/>
      <c r="Z11" s="6"/>
      <c r="AA11" s="5"/>
      <c r="AB11" s="7"/>
      <c r="AC11" s="7"/>
      <c r="AD11" s="7"/>
      <c r="AE11" s="5"/>
      <c r="AF11" s="21"/>
      <c r="AG11" s="21"/>
      <c r="AH11" s="21"/>
      <c r="AI11" s="21"/>
      <c r="AJ11" s="5"/>
      <c r="AK11" s="21"/>
    </row>
    <row r="12" spans="1:37" s="22" customFormat="1">
      <c r="A12" s="178">
        <v>8</v>
      </c>
      <c r="B12" s="178">
        <v>7</v>
      </c>
      <c r="C12" s="81" t="s">
        <v>309</v>
      </c>
      <c r="D12" s="131" t="s">
        <v>81</v>
      </c>
      <c r="E12" s="170" t="s">
        <v>320</v>
      </c>
      <c r="F12" s="59" t="s">
        <v>332</v>
      </c>
      <c r="G12" s="278">
        <v>50000</v>
      </c>
      <c r="H12" s="174">
        <v>1</v>
      </c>
      <c r="I12" s="101" t="s">
        <v>333</v>
      </c>
      <c r="J12" s="278">
        <f>H12*G12</f>
        <v>50000</v>
      </c>
      <c r="K12" s="110" t="s">
        <v>130</v>
      </c>
      <c r="L12" s="141" t="s">
        <v>150</v>
      </c>
      <c r="M12" s="141" t="s">
        <v>142</v>
      </c>
      <c r="N12" s="64" t="s">
        <v>143</v>
      </c>
      <c r="O12" s="64" t="s">
        <v>143</v>
      </c>
      <c r="P12" s="5"/>
      <c r="Q12" s="5"/>
      <c r="R12" s="145"/>
      <c r="S12" s="206"/>
      <c r="T12" s="146"/>
      <c r="U12" s="145" t="s">
        <v>336</v>
      </c>
      <c r="V12" s="5"/>
      <c r="W12" s="5"/>
      <c r="X12" s="5"/>
      <c r="Y12" s="5"/>
      <c r="Z12" s="7"/>
      <c r="AA12" s="6"/>
      <c r="AB12" s="6"/>
      <c r="AC12" s="6"/>
      <c r="AD12" s="6"/>
      <c r="AE12" s="5"/>
      <c r="AF12" s="21"/>
      <c r="AG12" s="21"/>
      <c r="AH12" s="21"/>
      <c r="AI12" s="21"/>
      <c r="AJ12" s="5"/>
      <c r="AK12" s="21"/>
    </row>
    <row r="13" spans="1:37" s="22" customFormat="1" ht="75">
      <c r="A13" s="5">
        <v>8</v>
      </c>
      <c r="B13" s="178">
        <v>8</v>
      </c>
      <c r="C13" s="164" t="s">
        <v>310</v>
      </c>
      <c r="D13" s="165" t="s">
        <v>238</v>
      </c>
      <c r="E13" s="58" t="s">
        <v>96</v>
      </c>
      <c r="F13" s="164" t="s">
        <v>329</v>
      </c>
      <c r="G13" s="328">
        <v>23000</v>
      </c>
      <c r="H13" s="175">
        <v>1</v>
      </c>
      <c r="I13" s="159" t="s">
        <v>333</v>
      </c>
      <c r="J13" s="328">
        <v>23000</v>
      </c>
      <c r="K13" s="177" t="s">
        <v>134</v>
      </c>
      <c r="L13" s="175" t="s">
        <v>149</v>
      </c>
      <c r="M13" s="175" t="s">
        <v>142</v>
      </c>
      <c r="N13" s="64" t="s">
        <v>143</v>
      </c>
      <c r="O13" s="64" t="s">
        <v>143</v>
      </c>
      <c r="P13" s="5"/>
      <c r="Q13" s="5"/>
      <c r="R13" s="119" t="s">
        <v>337</v>
      </c>
      <c r="S13" s="206"/>
      <c r="T13" s="333" t="s">
        <v>175</v>
      </c>
      <c r="U13" s="119" t="s">
        <v>349</v>
      </c>
      <c r="V13" s="5"/>
      <c r="W13" s="5"/>
      <c r="X13" s="5"/>
      <c r="Y13" s="5"/>
      <c r="Z13" s="7"/>
      <c r="AA13" s="6"/>
      <c r="AB13" s="6"/>
      <c r="AC13" s="6"/>
      <c r="AD13" s="6"/>
      <c r="AE13" s="5"/>
      <c r="AF13" s="21"/>
      <c r="AG13" s="21"/>
      <c r="AH13" s="21"/>
      <c r="AI13" s="21"/>
      <c r="AJ13" s="5"/>
      <c r="AK13" s="21"/>
    </row>
    <row r="14" spans="1:37" s="22" customFormat="1" ht="56.25">
      <c r="A14" s="178">
        <v>8</v>
      </c>
      <c r="B14" s="178">
        <v>9</v>
      </c>
      <c r="C14" s="126" t="s">
        <v>276</v>
      </c>
      <c r="D14" s="166" t="s">
        <v>88</v>
      </c>
      <c r="E14" s="154" t="s">
        <v>286</v>
      </c>
      <c r="F14" s="59" t="s">
        <v>330</v>
      </c>
      <c r="G14" s="282">
        <v>19600</v>
      </c>
      <c r="H14" s="174">
        <v>1</v>
      </c>
      <c r="I14" s="101" t="s">
        <v>333</v>
      </c>
      <c r="J14" s="282">
        <v>19600</v>
      </c>
      <c r="K14" s="56" t="s">
        <v>147</v>
      </c>
      <c r="L14" s="141" t="s">
        <v>145</v>
      </c>
      <c r="M14" s="141" t="s">
        <v>142</v>
      </c>
      <c r="N14" s="64" t="s">
        <v>143</v>
      </c>
      <c r="O14" s="64" t="s">
        <v>143</v>
      </c>
      <c r="P14" s="5"/>
      <c r="Q14" s="5"/>
      <c r="R14" s="112"/>
      <c r="S14" s="206"/>
      <c r="T14" s="334"/>
      <c r="U14" s="112" t="s">
        <v>338</v>
      </c>
      <c r="V14" s="5"/>
      <c r="W14" s="5"/>
      <c r="X14" s="5"/>
      <c r="Y14" s="6"/>
      <c r="Z14" s="6"/>
      <c r="AA14" s="5"/>
      <c r="AB14" s="7"/>
      <c r="AC14" s="7"/>
      <c r="AD14" s="7"/>
      <c r="AE14" s="5"/>
      <c r="AF14" s="21"/>
      <c r="AG14" s="21"/>
      <c r="AH14" s="21"/>
      <c r="AI14" s="21"/>
      <c r="AJ14" s="5"/>
      <c r="AK14" s="21"/>
    </row>
    <row r="15" spans="1:37" s="22" customFormat="1" ht="60">
      <c r="A15" s="178">
        <v>8</v>
      </c>
      <c r="B15" s="178">
        <v>10</v>
      </c>
      <c r="C15" s="122" t="s">
        <v>311</v>
      </c>
      <c r="D15" s="165" t="s">
        <v>88</v>
      </c>
      <c r="E15" s="135" t="s">
        <v>321</v>
      </c>
      <c r="F15" s="93" t="s">
        <v>251</v>
      </c>
      <c r="G15" s="196">
        <v>28000</v>
      </c>
      <c r="H15" s="174">
        <v>1</v>
      </c>
      <c r="I15" s="101" t="s">
        <v>333</v>
      </c>
      <c r="J15" s="278">
        <v>28000</v>
      </c>
      <c r="K15" s="56" t="s">
        <v>144</v>
      </c>
      <c r="L15" s="141" t="s">
        <v>145</v>
      </c>
      <c r="M15" s="141" t="s">
        <v>142</v>
      </c>
      <c r="N15" s="64" t="s">
        <v>143</v>
      </c>
      <c r="O15" s="64" t="s">
        <v>143</v>
      </c>
      <c r="P15" s="5"/>
      <c r="Q15" s="5"/>
      <c r="R15" s="145"/>
      <c r="S15" s="206"/>
      <c r="T15" s="146">
        <v>1</v>
      </c>
      <c r="U15" s="145" t="s">
        <v>339</v>
      </c>
      <c r="V15" s="5"/>
      <c r="W15" s="5"/>
      <c r="X15" s="5"/>
      <c r="Y15" s="6"/>
      <c r="Z15" s="6"/>
      <c r="AA15" s="5"/>
      <c r="AB15" s="7"/>
      <c r="AC15" s="7"/>
      <c r="AD15" s="7"/>
      <c r="AE15" s="5"/>
      <c r="AF15" s="21"/>
      <c r="AG15" s="21"/>
      <c r="AH15" s="21"/>
      <c r="AI15" s="21"/>
      <c r="AJ15" s="5"/>
      <c r="AK15" s="21"/>
    </row>
    <row r="16" spans="1:37" s="22" customFormat="1" ht="105">
      <c r="A16" s="5">
        <v>8</v>
      </c>
      <c r="B16" s="178">
        <v>11</v>
      </c>
      <c r="C16" s="164" t="s">
        <v>312</v>
      </c>
      <c r="D16" s="165" t="s">
        <v>88</v>
      </c>
      <c r="E16" s="58" t="s">
        <v>322</v>
      </c>
      <c r="F16" s="164" t="s">
        <v>118</v>
      </c>
      <c r="G16" s="328">
        <v>28600</v>
      </c>
      <c r="H16" s="175">
        <v>1</v>
      </c>
      <c r="I16" s="159" t="s">
        <v>333</v>
      </c>
      <c r="J16" s="328">
        <v>28600</v>
      </c>
      <c r="K16" s="137" t="s">
        <v>134</v>
      </c>
      <c r="L16" s="176" t="s">
        <v>149</v>
      </c>
      <c r="M16" s="176" t="s">
        <v>142</v>
      </c>
      <c r="N16" s="64" t="s">
        <v>143</v>
      </c>
      <c r="O16" s="62" t="s">
        <v>143</v>
      </c>
      <c r="P16" s="5"/>
      <c r="Q16" s="5"/>
      <c r="R16" s="119" t="s">
        <v>340</v>
      </c>
      <c r="S16" s="206"/>
      <c r="T16" s="333">
        <v>1</v>
      </c>
      <c r="U16" s="119" t="s">
        <v>350</v>
      </c>
      <c r="V16" s="5"/>
      <c r="W16" s="5"/>
      <c r="X16" s="5"/>
      <c r="Y16" s="6"/>
      <c r="Z16" s="6"/>
      <c r="AA16" s="5"/>
      <c r="AB16" s="7"/>
      <c r="AC16" s="7"/>
      <c r="AD16" s="7"/>
      <c r="AE16" s="5"/>
      <c r="AF16" s="21"/>
      <c r="AG16" s="21"/>
      <c r="AH16" s="21"/>
      <c r="AI16" s="21"/>
      <c r="AJ16" s="5"/>
      <c r="AK16" s="21"/>
    </row>
    <row r="17" spans="1:37" s="32" customFormat="1" ht="60">
      <c r="A17" s="178">
        <v>8</v>
      </c>
      <c r="B17" s="178">
        <v>12</v>
      </c>
      <c r="C17" s="122" t="s">
        <v>311</v>
      </c>
      <c r="D17" s="165" t="s">
        <v>88</v>
      </c>
      <c r="E17" s="56" t="s">
        <v>321</v>
      </c>
      <c r="F17" s="93" t="s">
        <v>251</v>
      </c>
      <c r="G17" s="196">
        <v>28000</v>
      </c>
      <c r="H17" s="174">
        <v>1</v>
      </c>
      <c r="I17" s="101" t="s">
        <v>333</v>
      </c>
      <c r="J17" s="278">
        <v>28000</v>
      </c>
      <c r="K17" s="129" t="s">
        <v>146</v>
      </c>
      <c r="L17" s="171" t="s">
        <v>141</v>
      </c>
      <c r="M17" s="141" t="s">
        <v>142</v>
      </c>
      <c r="N17" s="64" t="s">
        <v>143</v>
      </c>
      <c r="O17" s="64" t="s">
        <v>143</v>
      </c>
      <c r="P17" s="27"/>
      <c r="Q17" s="29"/>
      <c r="R17" s="145" t="s">
        <v>339</v>
      </c>
      <c r="S17" s="324"/>
      <c r="T17" s="146">
        <v>1</v>
      </c>
      <c r="U17" s="145" t="s">
        <v>351</v>
      </c>
      <c r="V17" s="27"/>
      <c r="W17" s="27"/>
      <c r="X17" s="27"/>
      <c r="Y17" s="30"/>
      <c r="Z17" s="30"/>
      <c r="AA17" s="27"/>
      <c r="AB17" s="31"/>
      <c r="AC17" s="31"/>
      <c r="AD17" s="31"/>
      <c r="AE17" s="27"/>
      <c r="AF17" s="28"/>
      <c r="AG17" s="28"/>
      <c r="AH17" s="28"/>
      <c r="AI17" s="28"/>
      <c r="AJ17" s="27"/>
      <c r="AK17" s="28"/>
    </row>
    <row r="18" spans="1:37" s="32" customFormat="1" ht="21">
      <c r="A18" s="178">
        <v>8</v>
      </c>
      <c r="B18" s="178">
        <v>13</v>
      </c>
      <c r="C18" s="81" t="s">
        <v>185</v>
      </c>
      <c r="D18" s="131" t="s">
        <v>90</v>
      </c>
      <c r="E18" s="136" t="s">
        <v>328</v>
      </c>
      <c r="F18" s="59" t="s">
        <v>130</v>
      </c>
      <c r="G18" s="278">
        <v>87000</v>
      </c>
      <c r="H18" s="174">
        <v>1</v>
      </c>
      <c r="I18" s="101" t="s">
        <v>333</v>
      </c>
      <c r="J18" s="278">
        <v>87000</v>
      </c>
      <c r="K18" s="110" t="s">
        <v>130</v>
      </c>
      <c r="L18" s="141" t="s">
        <v>150</v>
      </c>
      <c r="M18" s="141" t="s">
        <v>142</v>
      </c>
      <c r="N18" s="64" t="s">
        <v>143</v>
      </c>
      <c r="O18" s="64" t="s">
        <v>143</v>
      </c>
      <c r="P18" s="27"/>
      <c r="Q18" s="29"/>
      <c r="R18" s="145"/>
      <c r="S18" s="324"/>
      <c r="T18" s="146"/>
      <c r="U18" s="145" t="s">
        <v>302</v>
      </c>
      <c r="V18" s="27"/>
      <c r="W18" s="27"/>
      <c r="X18" s="27"/>
      <c r="Y18" s="27"/>
      <c r="Z18" s="31"/>
      <c r="AA18" s="30"/>
      <c r="AB18" s="30"/>
      <c r="AC18" s="30"/>
      <c r="AD18" s="30"/>
      <c r="AE18" s="27"/>
      <c r="AF18" s="28"/>
      <c r="AG18" s="28"/>
      <c r="AH18" s="28"/>
      <c r="AI18" s="28"/>
      <c r="AJ18" s="9"/>
      <c r="AK18" s="28"/>
    </row>
    <row r="19" spans="1:37" s="32" customFormat="1" ht="112.5">
      <c r="A19" s="5">
        <v>8</v>
      </c>
      <c r="B19" s="178">
        <v>14</v>
      </c>
      <c r="C19" s="92" t="s">
        <v>74</v>
      </c>
      <c r="D19" s="131" t="s">
        <v>90</v>
      </c>
      <c r="E19" s="134" t="s">
        <v>323</v>
      </c>
      <c r="F19" s="59" t="s">
        <v>331</v>
      </c>
      <c r="G19" s="283">
        <v>747400</v>
      </c>
      <c r="H19" s="100">
        <v>1</v>
      </c>
      <c r="I19" s="101" t="s">
        <v>333</v>
      </c>
      <c r="J19" s="283">
        <v>747400</v>
      </c>
      <c r="K19" s="46" t="s">
        <v>125</v>
      </c>
      <c r="L19" s="141" t="s">
        <v>149</v>
      </c>
      <c r="M19" s="141" t="s">
        <v>142</v>
      </c>
      <c r="N19" s="64" t="s">
        <v>143</v>
      </c>
      <c r="O19" s="67" t="s">
        <v>143</v>
      </c>
      <c r="P19" s="27"/>
      <c r="Q19" s="29"/>
      <c r="R19" s="145"/>
      <c r="S19" s="325"/>
      <c r="T19" s="146"/>
      <c r="U19" s="145" t="s">
        <v>341</v>
      </c>
      <c r="V19" s="27"/>
      <c r="W19" s="27"/>
      <c r="X19" s="27"/>
      <c r="Y19" s="30"/>
      <c r="Z19" s="30"/>
      <c r="AA19" s="27"/>
      <c r="AB19" s="31"/>
      <c r="AC19" s="31"/>
      <c r="AD19" s="31"/>
      <c r="AE19" s="27"/>
      <c r="AF19" s="28"/>
      <c r="AG19" s="28"/>
      <c r="AH19" s="28"/>
      <c r="AI19" s="28"/>
      <c r="AJ19" s="27"/>
      <c r="AK19" s="28"/>
    </row>
    <row r="20" spans="1:37" s="32" customFormat="1" ht="112.5">
      <c r="A20" s="178">
        <v>8</v>
      </c>
      <c r="B20" s="178">
        <v>15</v>
      </c>
      <c r="C20" s="126" t="s">
        <v>313</v>
      </c>
      <c r="D20" s="131" t="s">
        <v>90</v>
      </c>
      <c r="E20" s="154" t="s">
        <v>324</v>
      </c>
      <c r="F20" s="46" t="s">
        <v>147</v>
      </c>
      <c r="G20" s="282">
        <f>829000+32400</f>
        <v>861400</v>
      </c>
      <c r="H20" s="174">
        <v>1</v>
      </c>
      <c r="I20" s="101" t="s">
        <v>333</v>
      </c>
      <c r="J20" s="282">
        <f>829000+32400</f>
        <v>861400</v>
      </c>
      <c r="K20" s="56" t="s">
        <v>147</v>
      </c>
      <c r="L20" s="141" t="s">
        <v>145</v>
      </c>
      <c r="M20" s="141" t="s">
        <v>142</v>
      </c>
      <c r="N20" s="64" t="s">
        <v>143</v>
      </c>
      <c r="O20" s="65" t="s">
        <v>143</v>
      </c>
      <c r="P20" s="27"/>
      <c r="Q20" s="29"/>
      <c r="R20" s="112" t="s">
        <v>352</v>
      </c>
      <c r="S20" s="324"/>
      <c r="T20" s="146">
        <v>1</v>
      </c>
      <c r="U20" s="112" t="s">
        <v>346</v>
      </c>
      <c r="V20" s="27"/>
      <c r="W20" s="27"/>
      <c r="X20" s="27"/>
      <c r="Y20" s="30"/>
      <c r="Z20" s="30"/>
      <c r="AA20" s="27"/>
      <c r="AB20" s="31"/>
      <c r="AC20" s="31"/>
      <c r="AD20" s="31"/>
      <c r="AE20" s="27"/>
      <c r="AF20" s="28"/>
      <c r="AG20" s="28"/>
      <c r="AH20" s="28"/>
      <c r="AI20" s="28"/>
      <c r="AJ20" s="27"/>
      <c r="AK20" s="28"/>
    </row>
    <row r="21" spans="1:37" s="32" customFormat="1" ht="37.5">
      <c r="A21" s="178">
        <v>8</v>
      </c>
      <c r="B21" s="178">
        <v>16</v>
      </c>
      <c r="C21" s="56" t="s">
        <v>236</v>
      </c>
      <c r="D21" s="167" t="s">
        <v>176</v>
      </c>
      <c r="E21" s="56" t="s">
        <v>325</v>
      </c>
      <c r="F21" s="59" t="s">
        <v>120</v>
      </c>
      <c r="G21" s="196">
        <v>14600</v>
      </c>
      <c r="H21" s="171">
        <v>1</v>
      </c>
      <c r="I21" s="101" t="s">
        <v>333</v>
      </c>
      <c r="J21" s="278">
        <v>14600</v>
      </c>
      <c r="K21" s="56" t="s">
        <v>144</v>
      </c>
      <c r="L21" s="141" t="s">
        <v>145</v>
      </c>
      <c r="M21" s="141" t="s">
        <v>142</v>
      </c>
      <c r="N21" s="64" t="s">
        <v>143</v>
      </c>
      <c r="O21" s="65" t="s">
        <v>143</v>
      </c>
      <c r="P21" s="27"/>
      <c r="Q21" s="29"/>
      <c r="R21" s="112"/>
      <c r="S21" s="324"/>
      <c r="T21" s="331">
        <v>1</v>
      </c>
      <c r="U21" s="112" t="s">
        <v>342</v>
      </c>
      <c r="V21" s="27"/>
      <c r="W21" s="27"/>
      <c r="X21" s="27"/>
      <c r="Y21" s="30"/>
      <c r="Z21" s="30"/>
      <c r="AA21" s="27"/>
      <c r="AB21" s="31"/>
      <c r="AC21" s="31"/>
      <c r="AD21" s="31"/>
      <c r="AE21" s="27"/>
      <c r="AF21" s="28"/>
      <c r="AG21" s="28"/>
      <c r="AH21" s="28"/>
      <c r="AI21" s="28"/>
      <c r="AJ21" s="27"/>
      <c r="AK21" s="28"/>
    </row>
    <row r="22" spans="1:37" s="33" customFormat="1" ht="37.5">
      <c r="A22" s="5">
        <v>8</v>
      </c>
      <c r="B22" s="178">
        <v>17</v>
      </c>
      <c r="C22" s="76" t="s">
        <v>236</v>
      </c>
      <c r="D22" s="167" t="s">
        <v>176</v>
      </c>
      <c r="E22" s="56" t="s">
        <v>325</v>
      </c>
      <c r="F22" s="59" t="s">
        <v>120</v>
      </c>
      <c r="G22" s="196">
        <v>14600</v>
      </c>
      <c r="H22" s="171">
        <v>1</v>
      </c>
      <c r="I22" s="101" t="s">
        <v>333</v>
      </c>
      <c r="J22" s="278">
        <v>14600</v>
      </c>
      <c r="K22" s="56" t="s">
        <v>146</v>
      </c>
      <c r="L22" s="141" t="s">
        <v>141</v>
      </c>
      <c r="M22" s="141" t="s">
        <v>142</v>
      </c>
      <c r="N22" s="64" t="s">
        <v>143</v>
      </c>
      <c r="O22" s="64" t="s">
        <v>143</v>
      </c>
      <c r="P22" s="27"/>
      <c r="Q22" s="27"/>
      <c r="R22" s="112"/>
      <c r="S22" s="324"/>
      <c r="T22" s="146">
        <v>1</v>
      </c>
      <c r="U22" s="112" t="s">
        <v>342</v>
      </c>
      <c r="V22" s="27"/>
      <c r="W22" s="27"/>
      <c r="X22" s="27"/>
      <c r="Y22" s="30"/>
      <c r="Z22" s="30"/>
      <c r="AA22" s="27"/>
      <c r="AB22" s="31"/>
      <c r="AC22" s="31"/>
      <c r="AD22" s="31"/>
      <c r="AE22" s="27"/>
      <c r="AF22" s="23"/>
      <c r="AG22" s="23"/>
      <c r="AH22" s="23"/>
      <c r="AI22" s="23"/>
      <c r="AJ22" s="27"/>
      <c r="AK22" s="23"/>
    </row>
    <row r="23" spans="1:37" s="33" customFormat="1" ht="37.5">
      <c r="A23" s="178">
        <v>8</v>
      </c>
      <c r="B23" s="178">
        <v>18</v>
      </c>
      <c r="C23" s="131" t="s">
        <v>75</v>
      </c>
      <c r="D23" s="131" t="s">
        <v>88</v>
      </c>
      <c r="E23" s="134" t="s">
        <v>326</v>
      </c>
      <c r="F23" s="59" t="s">
        <v>331</v>
      </c>
      <c r="G23" s="278">
        <v>59000</v>
      </c>
      <c r="H23" s="175">
        <v>1</v>
      </c>
      <c r="I23" s="101" t="s">
        <v>333</v>
      </c>
      <c r="J23" s="278">
        <v>59000</v>
      </c>
      <c r="K23" s="46" t="s">
        <v>125</v>
      </c>
      <c r="L23" s="141" t="s">
        <v>149</v>
      </c>
      <c r="M23" s="141" t="s">
        <v>142</v>
      </c>
      <c r="N23" s="64" t="s">
        <v>143</v>
      </c>
      <c r="O23" s="64" t="s">
        <v>143</v>
      </c>
      <c r="P23" s="27"/>
      <c r="Q23" s="27"/>
      <c r="R23" s="112"/>
      <c r="S23" s="325"/>
      <c r="T23" s="301"/>
      <c r="U23" s="112" t="s">
        <v>343</v>
      </c>
      <c r="V23" s="27"/>
      <c r="W23" s="27"/>
      <c r="X23" s="27"/>
      <c r="Y23" s="30"/>
      <c r="Z23" s="30"/>
      <c r="AA23" s="27"/>
      <c r="AB23" s="31"/>
      <c r="AC23" s="31"/>
      <c r="AD23" s="31"/>
      <c r="AE23" s="27"/>
      <c r="AF23" s="23"/>
      <c r="AG23" s="23"/>
      <c r="AH23" s="23"/>
      <c r="AI23" s="23"/>
      <c r="AJ23" s="27"/>
      <c r="AK23" s="23"/>
    </row>
    <row r="24" spans="1:37" s="33" customFormat="1" ht="21">
      <c r="A24" s="178">
        <v>8</v>
      </c>
      <c r="B24" s="178">
        <v>19</v>
      </c>
      <c r="C24" s="81" t="s">
        <v>314</v>
      </c>
      <c r="D24" s="167" t="s">
        <v>176</v>
      </c>
      <c r="E24" s="136" t="s">
        <v>327</v>
      </c>
      <c r="F24" s="59" t="s">
        <v>130</v>
      </c>
      <c r="G24" s="278">
        <v>13000</v>
      </c>
      <c r="H24" s="171">
        <v>1</v>
      </c>
      <c r="I24" s="101" t="s">
        <v>333</v>
      </c>
      <c r="J24" s="278">
        <f>H24*G24</f>
        <v>13000</v>
      </c>
      <c r="K24" s="110" t="s">
        <v>130</v>
      </c>
      <c r="L24" s="141" t="s">
        <v>150</v>
      </c>
      <c r="M24" s="141" t="s">
        <v>142</v>
      </c>
      <c r="N24" s="64" t="s">
        <v>143</v>
      </c>
      <c r="O24" s="64" t="s">
        <v>143</v>
      </c>
      <c r="P24" s="27"/>
      <c r="Q24" s="27"/>
      <c r="R24" s="145"/>
      <c r="S24" s="324"/>
      <c r="T24" s="146"/>
      <c r="U24" s="145" t="s">
        <v>302</v>
      </c>
      <c r="V24" s="27"/>
      <c r="W24" s="27"/>
      <c r="X24" s="27"/>
      <c r="Y24" s="30"/>
      <c r="Z24" s="30"/>
      <c r="AA24" s="27"/>
      <c r="AB24" s="31"/>
      <c r="AC24" s="31"/>
      <c r="AD24" s="31"/>
      <c r="AE24" s="27"/>
      <c r="AF24" s="23"/>
      <c r="AG24" s="23"/>
      <c r="AH24" s="23"/>
      <c r="AI24" s="23"/>
      <c r="AJ24" s="27"/>
      <c r="AK24" s="23"/>
    </row>
  </sheetData>
  <autoFilter ref="A1:AK24"/>
  <mergeCells count="3">
    <mergeCell ref="Y4:Z4"/>
    <mergeCell ref="AA4:AD4"/>
    <mergeCell ref="AF4:AG4"/>
  </mergeCells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สรุปสกลนคร</vt:lpstr>
      <vt:lpstr>ปีงบประมาณ2564</vt:lpstr>
      <vt:lpstr>ปีงบประมาณ2565</vt:lpstr>
      <vt:lpstr>ปีงบประมาณ2566</vt:lpstr>
      <vt:lpstr>ปีงบประมาณ2567</vt:lpstr>
      <vt:lpstr>ปีงบประมาณ2568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SecureR8</dc:creator>
  <cp:lastModifiedBy>puphan</cp:lastModifiedBy>
  <cp:lastPrinted>2019-05-16T02:08:55Z</cp:lastPrinted>
  <dcterms:created xsi:type="dcterms:W3CDTF">2019-03-31T13:59:47Z</dcterms:created>
  <dcterms:modified xsi:type="dcterms:W3CDTF">2019-05-16T05:00:34Z</dcterms:modified>
</cp:coreProperties>
</file>